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Zone E\DVD_Infodidac\CD_Infodidac\TUTEURS\Biblio_Quiz\"/>
    </mc:Choice>
  </mc:AlternateContent>
  <bookViews>
    <workbookView xWindow="1095" yWindow="60" windowWidth="19320" windowHeight="13740" tabRatio="831" activeTab="1"/>
  </bookViews>
  <sheets>
    <sheet name="Feuil1" sheetId="17" r:id="rId1"/>
    <sheet name="QUIZ" sheetId="15" r:id="rId2"/>
    <sheet name="Données" sheetId="16" state="hidden" r:id="rId3"/>
  </sheets>
  <definedNames>
    <definedName name="Questions_Q">Données!$B$6:$E$106</definedName>
  </definedNames>
  <calcPr calcId="152511" concurrentCalc="0"/>
</workbook>
</file>

<file path=xl/calcChain.xml><?xml version="1.0" encoding="utf-8"?>
<calcChain xmlns="http://schemas.openxmlformats.org/spreadsheetml/2006/main">
  <c r="B5" i="16" l="1"/>
  <c r="L32" i="15"/>
  <c r="C15" i="15"/>
  <c r="S10" i="15"/>
  <c r="R12" i="15"/>
  <c r="R14" i="15"/>
  <c r="R26" i="15"/>
  <c r="R24" i="15"/>
  <c r="T10" i="15"/>
  <c r="U10" i="15"/>
  <c r="V10" i="15"/>
  <c r="F32" i="15"/>
  <c r="O24" i="15"/>
  <c r="K30" i="15"/>
  <c r="K17" i="15"/>
  <c r="C10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5" i="15"/>
  <c r="R23" i="15"/>
  <c r="R22" i="15"/>
  <c r="R21" i="15"/>
  <c r="R20" i="15"/>
  <c r="R19" i="15"/>
  <c r="R18" i="15"/>
  <c r="R17" i="15"/>
  <c r="R16" i="15"/>
  <c r="R15" i="15"/>
  <c r="R13" i="15"/>
  <c r="O18" i="15"/>
  <c r="L34" i="15"/>
  <c r="L33" i="15"/>
</calcChain>
</file>

<file path=xl/sharedStrings.xml><?xml version="1.0" encoding="utf-8"?>
<sst xmlns="http://schemas.openxmlformats.org/spreadsheetml/2006/main" count="87" uniqueCount="77">
  <si>
    <t>Question :</t>
  </si>
  <si>
    <t>Un peu de détente…</t>
  </si>
  <si>
    <t>no</t>
  </si>
  <si>
    <t>Réponses</t>
  </si>
  <si>
    <t>Questions</t>
  </si>
  <si>
    <t>Réponse :</t>
  </si>
  <si>
    <t>Ctrl s = voir solution</t>
  </si>
  <si>
    <t>Test réponse</t>
  </si>
  <si>
    <t>Réponse E</t>
  </si>
  <si>
    <t>Réponses pour test</t>
  </si>
  <si>
    <t>Compteurs</t>
  </si>
  <si>
    <t>Nb questions</t>
  </si>
  <si>
    <t>Bonne réponse</t>
  </si>
  <si>
    <t>Test erreur</t>
  </si>
  <si>
    <t>Trouve</t>
  </si>
  <si>
    <t>Nb tirage</t>
  </si>
  <si>
    <t>Enter</t>
  </si>
  <si>
    <t>Zoom écran</t>
  </si>
  <si>
    <t>Nb justes</t>
  </si>
  <si>
    <t>Réponses justes :</t>
  </si>
  <si>
    <t>Questions posées :</t>
  </si>
  <si>
    <t>Nouveau jeu</t>
  </si>
  <si>
    <t>Ctrl y = cacher la solution</t>
  </si>
  <si>
    <t>Ctrl q = tirage question</t>
  </si>
  <si>
    <t>E/0</t>
  </si>
  <si>
    <t>Réponse écrite ici :</t>
  </si>
  <si>
    <t>Nb réponse</t>
  </si>
  <si>
    <t>Réponses données :</t>
  </si>
  <si>
    <t>Sol</t>
  </si>
  <si>
    <t xml:space="preserve">Tirage au sort </t>
  </si>
  <si>
    <t>minimum</t>
  </si>
  <si>
    <t>maximum</t>
  </si>
  <si>
    <t>Feuille de données</t>
  </si>
  <si>
    <t>Ne pas supprimer !</t>
  </si>
  <si>
    <t>Valid</t>
  </si>
  <si>
    <t>Pour masquer cette feuille : Format/Feuille/Masquer</t>
  </si>
  <si>
    <t>Lorsque l'on s'échange des objets, cela s'appelle le …</t>
  </si>
  <si>
    <t>troc</t>
  </si>
  <si>
    <t>Une carte bancaire est une monnaie …</t>
  </si>
  <si>
    <t>fiduciaire</t>
  </si>
  <si>
    <t>scripturale</t>
  </si>
  <si>
    <t>Pour qu'une monnaie soit bonne, il faut que les échanges puissent être …</t>
  </si>
  <si>
    <t>différés</t>
  </si>
  <si>
    <t>différé</t>
  </si>
  <si>
    <t>Le sel est une monnaie d'échange de type …</t>
  </si>
  <si>
    <t>naturel</t>
  </si>
  <si>
    <t>Une monnaie qui est transformable, est une monnaie …</t>
  </si>
  <si>
    <t>marchande</t>
  </si>
  <si>
    <t>Les billets émis par le gouvernement révolutionnaire français de 1789 à 1796, sont les …</t>
  </si>
  <si>
    <t>assignats</t>
  </si>
  <si>
    <t>assignat</t>
  </si>
  <si>
    <t>Quelle est la date de la création de la Banque de France?</t>
  </si>
  <si>
    <t>divisionnaire</t>
  </si>
  <si>
    <t>Lorsque le créancier n'est pas tenu par la loi d'accepter le billet de banque en paiement; il s'agit du cours …</t>
  </si>
  <si>
    <t>libre</t>
  </si>
  <si>
    <t>Lorsque le créancier est tenu par la loi d'accepter le billet de banque en paiement et pour des grands montants; il s'agit du cours …</t>
  </si>
  <si>
    <t>légal</t>
  </si>
  <si>
    <t>légale</t>
  </si>
  <si>
    <t>forcé</t>
  </si>
  <si>
    <t>convertible</t>
  </si>
  <si>
    <t>inconvertible</t>
  </si>
  <si>
    <t>Combien y'avait-il de monnaies en Suisse avant 1848?</t>
  </si>
  <si>
    <t>En Suisse, en quelle année a-t-on abandonné le billet de 5 francs?</t>
  </si>
  <si>
    <t>Jusqu'en 1907 qui pouvait émettre des billets de banque?</t>
  </si>
  <si>
    <t>les banques cantonales</t>
  </si>
  <si>
    <t>Que signifie "BNS"</t>
  </si>
  <si>
    <t>cantonale</t>
  </si>
  <si>
    <t>nationale</t>
  </si>
  <si>
    <t>Questions sur la monnaie</t>
  </si>
  <si>
    <t>Quel est l'autre nom de la monnaie métallique?</t>
  </si>
  <si>
    <t>Quel est l'autre nom de la monnaie papier?</t>
  </si>
  <si>
    <t>Lorsque le créancier est forcé de se contenter du billet de banque en paiement; il s'agit du cours …</t>
  </si>
  <si>
    <t>Lorsque le cours est légal, le billet de banque est dit …</t>
  </si>
  <si>
    <t>Lorsque le cours est forcé, le billet de banque est dit …</t>
  </si>
  <si>
    <t>Banque Nationale suisse</t>
  </si>
  <si>
    <t>En quelle année la BNS a-t-elle émis la première série de billets?</t>
  </si>
  <si>
    <t>forc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</si>
</sst>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6"/>
      <color indexed="17"/>
      <name val="Arial"/>
      <family val="2"/>
    </font>
    <font>
      <sz val="10"/>
      <color indexed="18"/>
      <name val="Arial"/>
      <family val="2"/>
    </font>
    <font>
      <sz val="8"/>
      <name val="Tahoma"/>
      <family val="2"/>
    </font>
    <font>
      <sz val="8"/>
      <name val="Arial"/>
    </font>
    <font>
      <sz val="8"/>
      <color indexed="23"/>
      <name val="Arial"/>
      <family val="2"/>
    </font>
    <font>
      <sz val="10"/>
      <color indexed="10"/>
      <name val="Arial"/>
    </font>
    <font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2"/>
      <name val="Wingdings 2"/>
      <family val="1"/>
    </font>
    <font>
      <sz val="14"/>
      <name val="Wingdings 2"/>
      <family val="1"/>
    </font>
    <font>
      <i/>
      <sz val="8"/>
      <color indexed="23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0" fillId="3" borderId="0" xfId="0" applyFill="1" applyProtection="1">
      <protection locked="0"/>
    </xf>
    <xf numFmtId="0" fontId="0" fillId="0" borderId="0" xfId="0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0" fillId="4" borderId="0" xfId="0" applyNumberFormat="1" applyFont="1" applyFill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/>
    <xf numFmtId="0" fontId="0" fillId="0" borderId="1" xfId="0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 applyProtection="1">
      <alignment horizontal="center"/>
      <protection locked="0"/>
    </xf>
    <xf numFmtId="0" fontId="22" fillId="0" borderId="0" xfId="0" applyFont="1"/>
    <xf numFmtId="0" fontId="10" fillId="4" borderId="1" xfId="0" applyFont="1" applyFill="1" applyBorder="1"/>
    <xf numFmtId="0" fontId="10" fillId="4" borderId="1" xfId="0" applyFont="1" applyFill="1" applyBorder="1" applyAlignment="1">
      <alignment horizontal="left"/>
    </xf>
    <xf numFmtId="9" fontId="10" fillId="4" borderId="1" xfId="0" applyNumberFormat="1" applyFont="1" applyFill="1" applyBorder="1" applyAlignment="1">
      <alignment horizontal="left"/>
    </xf>
    <xf numFmtId="15" fontId="10" fillId="4" borderId="1" xfId="0" applyNumberFormat="1" applyFont="1" applyFill="1" applyBorder="1" applyAlignment="1">
      <alignment horizontal="left"/>
    </xf>
    <xf numFmtId="0" fontId="10" fillId="4" borderId="3" xfId="0" applyFont="1" applyFill="1" applyBorder="1"/>
    <xf numFmtId="0" fontId="10" fillId="4" borderId="3" xfId="0" applyFont="1" applyFill="1" applyBorder="1" applyAlignment="1">
      <alignment horizontal="left"/>
    </xf>
    <xf numFmtId="0" fontId="10" fillId="4" borderId="1" xfId="0" applyNumberFormat="1" applyFont="1" applyFill="1" applyBorder="1"/>
    <xf numFmtId="0" fontId="10" fillId="4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left" indent="2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2" xfId="0" applyFont="1" applyBorder="1" applyAlignment="1">
      <alignment horizontal="center"/>
    </xf>
    <xf numFmtId="0" fontId="19" fillId="0" borderId="0" xfId="0" applyFont="1" applyAlignment="1">
      <alignment horizontal="left" indent="7"/>
    </xf>
    <xf numFmtId="0" fontId="19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O$36" lockText="1"/>
</file>

<file path=xl/ctrlProps/ctrlProp10.xml><?xml version="1.0" encoding="utf-8"?>
<formControlPr xmlns="http://schemas.microsoft.com/office/spreadsheetml/2009/9/main" objectType="Scroll" dx="15" fmlaLink="A36" horiz="1" inc="5" max="130" min="75" page="10" val="95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checked="Checked" firstButton="1" fmlaLink="$O$30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Spin" dx="15" fmlaLink="R10" max="100" min="1" page="1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24</xdr:row>
          <xdr:rowOff>123825</xdr:rowOff>
        </xdr:from>
        <xdr:to>
          <xdr:col>11</xdr:col>
          <xdr:colOff>704850</xdr:colOff>
          <xdr:row>25</xdr:row>
          <xdr:rowOff>180975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validation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209550</xdr:colOff>
          <xdr:row>26</xdr:row>
          <xdr:rowOff>76200</xdr:rowOff>
        </xdr:from>
        <xdr:to>
          <xdr:col>9</xdr:col>
          <xdr:colOff>752475</xdr:colOff>
          <xdr:row>28</xdr:row>
          <xdr:rowOff>152400</xdr:rowOff>
        </xdr:to>
        <xdr:sp macro="" textlink="">
          <xdr:nvSpPr>
            <xdr:cNvPr id="16417" name="Button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2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</a:t>
              </a:r>
              <a:r>
                <a:rPr lang="fr-CH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uestion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628650</xdr:colOff>
          <xdr:row>18</xdr:row>
          <xdr:rowOff>57150</xdr:rowOff>
        </xdr:from>
        <xdr:to>
          <xdr:col>4</xdr:col>
          <xdr:colOff>561975</xdr:colOff>
          <xdr:row>19</xdr:row>
          <xdr:rowOff>104775</xdr:rowOff>
        </xdr:to>
        <xdr:sp macro="" textlink="">
          <xdr:nvSpPr>
            <xdr:cNvPr id="16415" name="Button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Cacher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25400</xdr:colOff>
      <xdr:row>1</xdr:row>
      <xdr:rowOff>158750</xdr:rowOff>
    </xdr:from>
    <xdr:to>
      <xdr:col>10</xdr:col>
      <xdr:colOff>546032</xdr:colOff>
      <xdr:row>6</xdr:row>
      <xdr:rowOff>12640</xdr:rowOff>
    </xdr:to>
    <xdr:sp macro="" textlink="">
      <xdr:nvSpPr>
        <xdr:cNvPr id="16385" name="WordArt 1"/>
        <xdr:cNvSpPr>
          <a:spLocks noChangeArrowheads="1" noChangeShapeType="1" noTextEdit="1"/>
        </xdr:cNvSpPr>
      </xdr:nvSpPr>
      <xdr:spPr bwMode="auto">
        <a:xfrm>
          <a:off x="3746500" y="254000"/>
          <a:ext cx="4762500" cy="698500"/>
        </a:xfrm>
        <a:prstGeom prst="rect">
          <a:avLst/>
        </a:prstGeom>
        <a:extLs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3773"/>
            </a:avLst>
          </a:prstTxWarp>
        </a:bodyPr>
        <a:lstStyle/>
        <a:p>
          <a:pPr algn="ctr" rtl="0">
            <a:buNone/>
          </a:pPr>
          <a:r>
            <a:rPr lang="fr-FR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00000" mc:Ignorable="a14" a14:legacySpreadsheetColorIndex="16"/>
              </a:solidFill>
              <a:effectLst/>
              <a:latin typeface="Arial Black"/>
              <a:ea typeface="Arial Black"/>
              <a:cs typeface="Arial Black"/>
            </a:rPr>
            <a:t>QUIZ</a:t>
          </a:r>
        </a:p>
      </xdr:txBody>
    </xdr:sp>
    <xdr:clientData/>
  </xdr:twoCellAnchor>
  <xdr:twoCellAnchor>
    <xdr:from>
      <xdr:col>0</xdr:col>
      <xdr:colOff>247650</xdr:colOff>
      <xdr:row>9</xdr:row>
      <xdr:rowOff>28575</xdr:rowOff>
    </xdr:from>
    <xdr:to>
      <xdr:col>0</xdr:col>
      <xdr:colOff>723900</xdr:colOff>
      <xdr:row>9</xdr:row>
      <xdr:rowOff>419100</xdr:rowOff>
    </xdr:to>
    <xdr:sp macro="" textlink="">
      <xdr:nvSpPr>
        <xdr:cNvPr id="16495" name="AutoShape 4"/>
        <xdr:cNvSpPr>
          <a:spLocks noChangeArrowheads="1"/>
        </xdr:cNvSpPr>
      </xdr:nvSpPr>
      <xdr:spPr bwMode="auto">
        <a:xfrm>
          <a:off x="247650" y="1533525"/>
          <a:ext cx="476250" cy="390525"/>
        </a:xfrm>
        <a:prstGeom prst="rightArrow">
          <a:avLst>
            <a:gd name="adj1" fmla="val 46343"/>
            <a:gd name="adj2" fmla="val 35868"/>
          </a:avLst>
        </a:prstGeom>
        <a:solidFill>
          <a:srgbClr xmlns:mc="http://schemas.openxmlformats.org/markup-compatibility/2006" xmlns:a14="http://schemas.microsoft.com/office/drawing/2010/main" val="993300" mc:Ignorable="a14" a14:legacySpreadsheetColorIndex="6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0</xdr:rowOff>
        </xdr:from>
        <xdr:to>
          <xdr:col>3</xdr:col>
          <xdr:colOff>552450</xdr:colOff>
          <xdr:row>19</xdr:row>
          <xdr:rowOff>104775</xdr:rowOff>
        </xdr:to>
        <xdr:sp macro="" textlink="">
          <xdr:nvSpPr>
            <xdr:cNvPr id="16389" name="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Voir la solution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0</xdr:col>
      <xdr:colOff>104775</xdr:colOff>
      <xdr:row>37</xdr:row>
      <xdr:rowOff>114300</xdr:rowOff>
    </xdr:to>
    <xdr:sp macro="" textlink="">
      <xdr:nvSpPr>
        <xdr:cNvPr id="16496" name="Rectangle 10"/>
        <xdr:cNvSpPr>
          <a:spLocks noChangeArrowheads="1"/>
        </xdr:cNvSpPr>
      </xdr:nvSpPr>
      <xdr:spPr bwMode="auto">
        <a:xfrm>
          <a:off x="0" y="9525"/>
          <a:ext cx="104775" cy="6829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9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27</xdr:row>
          <xdr:rowOff>0</xdr:rowOff>
        </xdr:from>
        <xdr:to>
          <xdr:col>8</xdr:col>
          <xdr:colOff>28575</xdr:colOff>
          <xdr:row>29</xdr:row>
          <xdr:rowOff>19050</xdr:rowOff>
        </xdr:to>
        <xdr:sp macro="" textlink="">
          <xdr:nvSpPr>
            <xdr:cNvPr id="16398" name="Button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2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</a:t>
              </a:r>
              <a:r>
                <a:rPr lang="fr-CH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28</xdr:row>
          <xdr:rowOff>104775</xdr:rowOff>
        </xdr:from>
        <xdr:to>
          <xdr:col>1</xdr:col>
          <xdr:colOff>342900</xdr:colOff>
          <xdr:row>29</xdr:row>
          <xdr:rowOff>190500</xdr:rowOff>
        </xdr:to>
        <xdr:sp macro="" textlink="">
          <xdr:nvSpPr>
            <xdr:cNvPr id="16399" name="Option Button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Ecrit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30</xdr:row>
          <xdr:rowOff>28575</xdr:rowOff>
        </xdr:from>
        <xdr:to>
          <xdr:col>1</xdr:col>
          <xdr:colOff>342900</xdr:colOff>
          <xdr:row>31</xdr:row>
          <xdr:rowOff>190500</xdr:rowOff>
        </xdr:to>
        <xdr:sp macro="" textlink="">
          <xdr:nvSpPr>
            <xdr:cNvPr id="16400" name="Option Button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9</xdr:row>
          <xdr:rowOff>419100</xdr:rowOff>
        </xdr:from>
        <xdr:to>
          <xdr:col>0</xdr:col>
          <xdr:colOff>542925</xdr:colOff>
          <xdr:row>11</xdr:row>
          <xdr:rowOff>28575</xdr:rowOff>
        </xdr:to>
        <xdr:sp macro="" textlink="">
          <xdr:nvSpPr>
            <xdr:cNvPr id="16411" name="Spinner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714375</xdr:colOff>
          <xdr:row>34</xdr:row>
          <xdr:rowOff>133350</xdr:rowOff>
        </xdr:from>
        <xdr:to>
          <xdr:col>11</xdr:col>
          <xdr:colOff>714375</xdr:colOff>
          <xdr:row>36</xdr:row>
          <xdr:rowOff>28575</xdr:rowOff>
        </xdr:to>
        <xdr:sp macro="" textlink="">
          <xdr:nvSpPr>
            <xdr:cNvPr id="16412" name="Button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32</xdr:row>
          <xdr:rowOff>142875</xdr:rowOff>
        </xdr:from>
        <xdr:to>
          <xdr:col>1</xdr:col>
          <xdr:colOff>142875</xdr:colOff>
          <xdr:row>33</xdr:row>
          <xdr:rowOff>123825</xdr:rowOff>
        </xdr:to>
        <xdr:sp macro="" textlink="">
          <xdr:nvSpPr>
            <xdr:cNvPr id="16413" name="Scroll Bar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104775</xdr:rowOff>
        </xdr:from>
        <xdr:to>
          <xdr:col>3</xdr:col>
          <xdr:colOff>552450</xdr:colOff>
          <xdr:row>17</xdr:row>
          <xdr:rowOff>57150</xdr:rowOff>
        </xdr:to>
        <xdr:sp macro="" textlink="">
          <xdr:nvSpPr>
            <xdr:cNvPr id="16414" name="Button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Question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85725</xdr:colOff>
      <xdr:row>15</xdr:row>
      <xdr:rowOff>57150</xdr:rowOff>
    </xdr:from>
    <xdr:to>
      <xdr:col>11</xdr:col>
      <xdr:colOff>133350</xdr:colOff>
      <xdr:row>22</xdr:row>
      <xdr:rowOff>9525</xdr:rowOff>
    </xdr:to>
    <xdr:sp macro="" textlink="">
      <xdr:nvSpPr>
        <xdr:cNvPr id="16497" name="Rectangle 17"/>
        <xdr:cNvSpPr>
          <a:spLocks noChangeArrowheads="1"/>
        </xdr:cNvSpPr>
      </xdr:nvSpPr>
      <xdr:spPr bwMode="auto">
        <a:xfrm>
          <a:off x="847725" y="3152775"/>
          <a:ext cx="72961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66675</xdr:colOff>
      <xdr:row>27</xdr:row>
      <xdr:rowOff>85725</xdr:rowOff>
    </xdr:from>
    <xdr:to>
      <xdr:col>6</xdr:col>
      <xdr:colOff>161925</xdr:colOff>
      <xdr:row>28</xdr:row>
      <xdr:rowOff>66675</xdr:rowOff>
    </xdr:to>
    <xdr:sp macro="" textlink="">
      <xdr:nvSpPr>
        <xdr:cNvPr id="16498" name="AutoShape 37"/>
        <xdr:cNvSpPr>
          <a:spLocks noChangeArrowheads="1"/>
        </xdr:cNvSpPr>
      </xdr:nvSpPr>
      <xdr:spPr bwMode="auto">
        <a:xfrm>
          <a:off x="4238625" y="5153025"/>
          <a:ext cx="95250" cy="104775"/>
        </a:xfrm>
        <a:prstGeom prst="homePlate">
          <a:avLst>
            <a:gd name="adj" fmla="val 54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27</xdr:row>
      <xdr:rowOff>85725</xdr:rowOff>
    </xdr:from>
    <xdr:to>
      <xdr:col>8</xdr:col>
      <xdr:colOff>171450</xdr:colOff>
      <xdr:row>28</xdr:row>
      <xdr:rowOff>66675</xdr:rowOff>
    </xdr:to>
    <xdr:sp macro="" textlink="">
      <xdr:nvSpPr>
        <xdr:cNvPr id="16499" name="AutoShape 38"/>
        <xdr:cNvSpPr>
          <a:spLocks noChangeArrowheads="1"/>
        </xdr:cNvSpPr>
      </xdr:nvSpPr>
      <xdr:spPr bwMode="auto">
        <a:xfrm>
          <a:off x="5772150" y="5153025"/>
          <a:ext cx="95250" cy="104775"/>
        </a:xfrm>
        <a:prstGeom prst="homePlate">
          <a:avLst>
            <a:gd name="adj" fmla="val 54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28575</xdr:colOff>
      <xdr:row>29</xdr:row>
      <xdr:rowOff>76200</xdr:rowOff>
    </xdr:from>
    <xdr:to>
      <xdr:col>9</xdr:col>
      <xdr:colOff>200025</xdr:colOff>
      <xdr:row>30</xdr:row>
      <xdr:rowOff>9525</xdr:rowOff>
    </xdr:to>
    <xdr:grpSp>
      <xdr:nvGrpSpPr>
        <xdr:cNvPr id="16500" name="Group 46"/>
        <xdr:cNvGrpSpPr>
          <a:grpSpLocks/>
        </xdr:cNvGrpSpPr>
      </xdr:nvGrpSpPr>
      <xdr:grpSpPr bwMode="auto">
        <a:xfrm>
          <a:off x="6515601" y="5360068"/>
          <a:ext cx="171450" cy="163931"/>
          <a:chOff x="247" y="756"/>
          <a:chExt cx="19" cy="18"/>
        </a:xfrm>
      </xdr:grpSpPr>
      <xdr:sp macro="" textlink="">
        <xdr:nvSpPr>
          <xdr:cNvPr id="16512" name="Oval 44"/>
          <xdr:cNvSpPr>
            <a:spLocks noChangeArrowheads="1"/>
          </xdr:cNvSpPr>
        </xdr:nvSpPr>
        <xdr:spPr bwMode="auto">
          <a:xfrm>
            <a:off x="247" y="756"/>
            <a:ext cx="19" cy="1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429" name="Text Box 45"/>
          <xdr:cNvSpPr txBox="1">
            <a:spLocks noChangeArrowheads="1"/>
          </xdr:cNvSpPr>
        </xdr:nvSpPr>
        <xdr:spPr bwMode="auto">
          <a:xfrm>
            <a:off x="248" y="75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4</xdr:col>
      <xdr:colOff>495300</xdr:colOff>
      <xdr:row>24</xdr:row>
      <xdr:rowOff>85725</xdr:rowOff>
    </xdr:from>
    <xdr:to>
      <xdr:col>4</xdr:col>
      <xdr:colOff>676275</xdr:colOff>
      <xdr:row>25</xdr:row>
      <xdr:rowOff>85725</xdr:rowOff>
    </xdr:to>
    <xdr:grpSp>
      <xdr:nvGrpSpPr>
        <xdr:cNvPr id="16501" name="Group 56"/>
        <xdr:cNvGrpSpPr>
          <a:grpSpLocks/>
        </xdr:cNvGrpSpPr>
      </xdr:nvGrpSpPr>
      <xdr:grpSpPr bwMode="auto">
        <a:xfrm>
          <a:off x="3142247" y="4657725"/>
          <a:ext cx="180975" cy="160421"/>
          <a:chOff x="328" y="756"/>
          <a:chExt cx="19" cy="18"/>
        </a:xfrm>
      </xdr:grpSpPr>
      <xdr:sp macro="" textlink="">
        <xdr:nvSpPr>
          <xdr:cNvPr id="16510" name="Oval 48"/>
          <xdr:cNvSpPr>
            <a:spLocks noChangeArrowheads="1"/>
          </xdr:cNvSpPr>
        </xdr:nvSpPr>
        <xdr:spPr bwMode="auto">
          <a:xfrm>
            <a:off x="328" y="756"/>
            <a:ext cx="19" cy="1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433" name="Text Box 49"/>
          <xdr:cNvSpPr txBox="1">
            <a:spLocks noChangeArrowheads="1"/>
          </xdr:cNvSpPr>
        </xdr:nvSpPr>
        <xdr:spPr bwMode="auto">
          <a:xfrm>
            <a:off x="329" y="756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5</xdr:col>
      <xdr:colOff>304800</xdr:colOff>
      <xdr:row>29</xdr:row>
      <xdr:rowOff>76200</xdr:rowOff>
    </xdr:from>
    <xdr:to>
      <xdr:col>5</xdr:col>
      <xdr:colOff>476250</xdr:colOff>
      <xdr:row>30</xdr:row>
      <xdr:rowOff>9525</xdr:rowOff>
    </xdr:to>
    <xdr:grpSp>
      <xdr:nvGrpSpPr>
        <xdr:cNvPr id="16502" name="Group 63"/>
        <xdr:cNvGrpSpPr>
          <a:grpSpLocks/>
        </xdr:cNvGrpSpPr>
      </xdr:nvGrpSpPr>
      <xdr:grpSpPr bwMode="auto">
        <a:xfrm>
          <a:off x="3713747" y="5360068"/>
          <a:ext cx="171450" cy="163931"/>
          <a:chOff x="328" y="808"/>
          <a:chExt cx="19" cy="18"/>
        </a:xfrm>
      </xdr:grpSpPr>
      <xdr:sp macro="" textlink="">
        <xdr:nvSpPr>
          <xdr:cNvPr id="16508" name="Oval 58"/>
          <xdr:cNvSpPr>
            <a:spLocks noChangeArrowheads="1"/>
          </xdr:cNvSpPr>
        </xdr:nvSpPr>
        <xdr:spPr bwMode="auto">
          <a:xfrm>
            <a:off x="328" y="808"/>
            <a:ext cx="19" cy="1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443" name="Text Box 59"/>
          <xdr:cNvSpPr txBox="1">
            <a:spLocks noChangeArrowheads="1"/>
          </xdr:cNvSpPr>
        </xdr:nvSpPr>
        <xdr:spPr bwMode="auto">
          <a:xfrm>
            <a:off x="329" y="808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7</xdr:col>
      <xdr:colOff>66675</xdr:colOff>
      <xdr:row>29</xdr:row>
      <xdr:rowOff>76200</xdr:rowOff>
    </xdr:from>
    <xdr:to>
      <xdr:col>7</xdr:col>
      <xdr:colOff>257175</xdr:colOff>
      <xdr:row>30</xdr:row>
      <xdr:rowOff>9525</xdr:rowOff>
    </xdr:to>
    <xdr:grpSp>
      <xdr:nvGrpSpPr>
        <xdr:cNvPr id="16503" name="Group 64"/>
        <xdr:cNvGrpSpPr>
          <a:grpSpLocks/>
        </xdr:cNvGrpSpPr>
      </xdr:nvGrpSpPr>
      <xdr:grpSpPr bwMode="auto">
        <a:xfrm>
          <a:off x="4999622" y="5360068"/>
          <a:ext cx="190500" cy="163931"/>
          <a:chOff x="382" y="808"/>
          <a:chExt cx="19" cy="18"/>
        </a:xfrm>
      </xdr:grpSpPr>
      <xdr:sp macro="" textlink="">
        <xdr:nvSpPr>
          <xdr:cNvPr id="16506" name="Oval 61"/>
          <xdr:cNvSpPr>
            <a:spLocks noChangeArrowheads="1"/>
          </xdr:cNvSpPr>
        </xdr:nvSpPr>
        <xdr:spPr bwMode="auto">
          <a:xfrm>
            <a:off x="382" y="808"/>
            <a:ext cx="19" cy="1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6446" name="Text Box 62"/>
          <xdr:cNvSpPr txBox="1">
            <a:spLocks noChangeArrowheads="1"/>
          </xdr:cNvSpPr>
        </xdr:nvSpPr>
        <xdr:spPr bwMode="auto">
          <a:xfrm>
            <a:off x="383" y="808"/>
            <a:ext cx="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4</xdr:col>
      <xdr:colOff>47625</xdr:colOff>
      <xdr:row>22</xdr:row>
      <xdr:rowOff>152400</xdr:rowOff>
    </xdr:from>
    <xdr:to>
      <xdr:col>11</xdr:col>
      <xdr:colOff>638175</xdr:colOff>
      <xdr:row>33</xdr:row>
      <xdr:rowOff>0</xdr:rowOff>
    </xdr:to>
    <xdr:sp macro="" textlink="">
      <xdr:nvSpPr>
        <xdr:cNvPr id="16504" name="Rectangle 20"/>
        <xdr:cNvSpPr>
          <a:spLocks noChangeArrowheads="1"/>
        </xdr:cNvSpPr>
      </xdr:nvSpPr>
      <xdr:spPr bwMode="auto">
        <a:xfrm>
          <a:off x="2695575" y="4400550"/>
          <a:ext cx="59531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28575</xdr:colOff>
      <xdr:row>26</xdr:row>
      <xdr:rowOff>28575</xdr:rowOff>
    </xdr:from>
    <xdr:to>
      <xdr:col>8</xdr:col>
      <xdr:colOff>47625</xdr:colOff>
      <xdr:row>30</xdr:row>
      <xdr:rowOff>28575</xdr:rowOff>
    </xdr:to>
    <xdr:sp macro="" textlink="">
      <xdr:nvSpPr>
        <xdr:cNvPr id="16505" name="Rectangle 69"/>
        <xdr:cNvSpPr>
          <a:spLocks noChangeArrowheads="1"/>
        </xdr:cNvSpPr>
      </xdr:nvSpPr>
      <xdr:spPr bwMode="auto">
        <a:xfrm>
          <a:off x="4200525" y="5010150"/>
          <a:ext cx="15430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/>
  <dimension ref="A1:AD162"/>
  <sheetViews>
    <sheetView showGridLines="0" showRowColHeaders="0" tabSelected="1" zoomScale="95" workbookViewId="0">
      <selection activeCell="B10" sqref="B10"/>
    </sheetView>
  </sheetViews>
  <sheetFormatPr baseColWidth="10" defaultRowHeight="12.75"/>
  <cols>
    <col min="2" max="2" width="5.42578125" customWidth="1"/>
    <col min="9" max="9" width="11.85546875" customWidth="1"/>
    <col min="12" max="12" width="12.42578125" customWidth="1"/>
    <col min="13" max="13" width="1.42578125" customWidth="1"/>
    <col min="14" max="14" width="1.7109375" customWidth="1"/>
    <col min="15" max="26" width="8.42578125" hidden="1" customWidth="1"/>
    <col min="27" max="27" width="8.42578125" customWidth="1"/>
    <col min="28" max="28" width="5.7109375" customWidth="1"/>
    <col min="29" max="29" width="8.42578125" customWidth="1"/>
    <col min="30" max="30" width="9" customWidth="1"/>
  </cols>
  <sheetData>
    <row r="1" spans="1:30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X1" s="11"/>
      <c r="Y1" s="11"/>
      <c r="Z1" s="11"/>
      <c r="AA1" s="11"/>
      <c r="AB1" s="11"/>
      <c r="AC1" s="11"/>
      <c r="AD1" s="11"/>
    </row>
    <row r="2" spans="1:30">
      <c r="M2" s="1"/>
      <c r="N2" s="1"/>
      <c r="X2" s="11"/>
      <c r="Y2" s="11"/>
      <c r="Z2" s="11"/>
      <c r="AA2" s="11"/>
      <c r="AB2" s="11"/>
      <c r="AC2" s="11"/>
      <c r="AD2" s="11"/>
    </row>
    <row r="3" spans="1:30">
      <c r="M3" s="1"/>
      <c r="N3" s="1"/>
      <c r="X3" s="11"/>
      <c r="Y3" s="11"/>
      <c r="Z3" s="11"/>
      <c r="AA3" s="11"/>
      <c r="AB3" s="11"/>
      <c r="AC3" s="11"/>
      <c r="AD3" s="11"/>
    </row>
    <row r="4" spans="1:30" ht="18">
      <c r="B4" s="2" t="s">
        <v>1</v>
      </c>
      <c r="M4" s="1"/>
      <c r="N4" s="1"/>
      <c r="X4" s="11"/>
      <c r="Y4" s="11"/>
      <c r="Z4" s="11"/>
      <c r="AA4" s="11"/>
      <c r="AB4" s="11"/>
      <c r="AC4" s="11"/>
      <c r="AD4" s="11"/>
    </row>
    <row r="5" spans="1:30">
      <c r="M5" s="1"/>
      <c r="N5" s="1"/>
      <c r="X5" s="11"/>
      <c r="Y5" s="11"/>
      <c r="Z5" s="11"/>
      <c r="AA5" s="11"/>
      <c r="AB5" s="11"/>
      <c r="AC5" s="11"/>
      <c r="AD5" s="11"/>
    </row>
    <row r="6" spans="1:30">
      <c r="M6" s="1"/>
      <c r="N6" s="1"/>
      <c r="X6" s="11"/>
      <c r="Y6" s="11"/>
      <c r="Z6" s="11"/>
      <c r="AA6" s="11"/>
      <c r="AB6" s="11"/>
      <c r="AC6" s="11"/>
      <c r="AD6" s="11"/>
    </row>
    <row r="7" spans="1:30">
      <c r="M7" s="1"/>
      <c r="N7" s="1"/>
      <c r="S7" t="s">
        <v>7</v>
      </c>
      <c r="X7" s="11"/>
      <c r="Y7" s="11"/>
      <c r="Z7" s="11"/>
      <c r="AA7" s="11"/>
      <c r="AB7" s="11"/>
      <c r="AC7" s="11"/>
      <c r="AD7" s="11"/>
    </row>
    <row r="8" spans="1:30">
      <c r="M8" s="1"/>
      <c r="N8" s="1"/>
      <c r="Y8" s="11"/>
      <c r="Z8" s="11"/>
      <c r="AA8" s="11"/>
      <c r="AB8" s="11"/>
      <c r="AC8" s="11"/>
      <c r="AD8" s="11"/>
    </row>
    <row r="9" spans="1:30" ht="15">
      <c r="C9" s="15" t="s">
        <v>0</v>
      </c>
      <c r="M9" s="1"/>
      <c r="N9" s="1"/>
      <c r="S9" t="s">
        <v>8</v>
      </c>
      <c r="T9" t="s">
        <v>12</v>
      </c>
      <c r="U9" t="s">
        <v>14</v>
      </c>
      <c r="V9" t="s">
        <v>13</v>
      </c>
      <c r="Y9" s="11"/>
      <c r="Z9" s="11"/>
      <c r="AA9" s="11"/>
      <c r="AB9" s="11"/>
      <c r="AC9" s="11"/>
      <c r="AD9" s="11"/>
    </row>
    <row r="10" spans="1:30" ht="54" customHeight="1">
      <c r="B10" s="7">
        <v>0</v>
      </c>
      <c r="C10" s="51" t="str">
        <f>VLOOKUP(B10,Questions_Q,2)</f>
        <v>Questions sur la monnaie</v>
      </c>
      <c r="D10" s="52"/>
      <c r="E10" s="52"/>
      <c r="F10" s="52"/>
      <c r="G10" s="52"/>
      <c r="H10" s="52"/>
      <c r="I10" s="52"/>
      <c r="J10" s="52"/>
      <c r="K10" s="53"/>
      <c r="M10" s="1"/>
      <c r="N10" s="1"/>
      <c r="Q10" s="16"/>
      <c r="R10" s="16">
        <v>0</v>
      </c>
      <c r="S10" s="10">
        <f>F25</f>
        <v>0</v>
      </c>
      <c r="T10" s="10">
        <f>VLOOKUP(B10,Q12:R105,2)</f>
        <v>0</v>
      </c>
      <c r="U10" s="10">
        <f>SEARCH(T10,S10:S10)</f>
        <v>1</v>
      </c>
      <c r="V10" s="10">
        <f>IF(ISERR(U10)=TRUE,0,1)</f>
        <v>1</v>
      </c>
      <c r="Y10" s="11"/>
      <c r="Z10" s="11"/>
      <c r="AA10" s="11"/>
      <c r="AB10" s="11"/>
      <c r="AC10" s="11"/>
      <c r="AD10" s="11"/>
    </row>
    <row r="11" spans="1:30">
      <c r="M11" s="1"/>
      <c r="N11" s="1"/>
      <c r="Q11" s="16"/>
      <c r="R11" s="16"/>
      <c r="S11" s="16">
        <v>1</v>
      </c>
      <c r="T11" s="16"/>
      <c r="U11" s="16"/>
      <c r="V11" s="16"/>
      <c r="Y11" s="11"/>
      <c r="Z11" s="11"/>
      <c r="AA11" s="11"/>
      <c r="AB11" s="11"/>
      <c r="AC11" s="11"/>
      <c r="AD11" s="11"/>
    </row>
    <row r="12" spans="1:30">
      <c r="M12" s="1"/>
      <c r="N12" s="1"/>
      <c r="Q12" s="17">
        <v>0</v>
      </c>
      <c r="R12" s="18">
        <f>Données!E6</f>
        <v>0</v>
      </c>
      <c r="S12" s="16"/>
      <c r="T12" s="16"/>
      <c r="U12" s="16"/>
      <c r="V12" s="16"/>
      <c r="Y12" s="11"/>
      <c r="Z12" s="11"/>
      <c r="AA12" s="11"/>
      <c r="AB12" s="11"/>
      <c r="AC12" s="11"/>
      <c r="AD12" s="11"/>
    </row>
    <row r="13" spans="1:30">
      <c r="M13" s="1"/>
      <c r="N13" s="1"/>
      <c r="Q13" s="17">
        <v>1</v>
      </c>
      <c r="R13" s="18" t="str">
        <f>Données!E7</f>
        <v>troc</v>
      </c>
      <c r="S13" s="16"/>
      <c r="T13" s="16"/>
      <c r="U13" s="16"/>
      <c r="V13" s="16"/>
      <c r="Y13" s="11"/>
      <c r="Z13" s="11"/>
      <c r="AA13" s="11"/>
      <c r="AB13" s="11"/>
      <c r="AC13" s="11"/>
      <c r="AD13" s="11"/>
    </row>
    <row r="14" spans="1:30">
      <c r="C14" s="4" t="s">
        <v>5</v>
      </c>
      <c r="D14" s="4"/>
      <c r="E14" s="4"/>
      <c r="F14" s="4"/>
      <c r="G14" s="4"/>
      <c r="H14" s="4"/>
      <c r="I14" s="4"/>
      <c r="J14" s="4"/>
      <c r="K14" s="4"/>
      <c r="M14" s="1"/>
      <c r="N14" s="1"/>
      <c r="Q14" s="17">
        <v>2</v>
      </c>
      <c r="R14" s="18" t="str">
        <f>Données!E8</f>
        <v>scripturale</v>
      </c>
      <c r="S14" s="16"/>
      <c r="T14" s="16"/>
      <c r="U14" s="16"/>
      <c r="V14" s="16"/>
      <c r="Y14" s="11"/>
      <c r="Z14" s="11"/>
      <c r="AA14" s="11"/>
      <c r="AB14" s="11"/>
      <c r="AC14" s="11"/>
      <c r="AD14" s="11"/>
    </row>
    <row r="15" spans="1:30" ht="20.25">
      <c r="C15" s="54">
        <f>VLOOKUP(B10,Questions_Q,3)</f>
        <v>0</v>
      </c>
      <c r="D15" s="54"/>
      <c r="E15" s="54"/>
      <c r="F15" s="54"/>
      <c r="G15" s="54"/>
      <c r="H15" s="54"/>
      <c r="I15" s="54"/>
      <c r="J15" s="54"/>
      <c r="K15" s="54"/>
      <c r="M15" s="1"/>
      <c r="N15" s="1"/>
      <c r="O15" s="21" t="s">
        <v>10</v>
      </c>
      <c r="P15" s="16"/>
      <c r="Q15" s="17">
        <v>3</v>
      </c>
      <c r="R15" s="18" t="str">
        <f>Données!E9</f>
        <v>différé</v>
      </c>
      <c r="S15" s="16"/>
      <c r="T15" s="16"/>
      <c r="U15" s="16"/>
      <c r="V15" s="16"/>
      <c r="X15" s="11"/>
      <c r="Y15" s="11"/>
      <c r="Z15" s="11"/>
      <c r="AA15" s="11"/>
      <c r="AB15" s="11"/>
      <c r="AC15" s="11"/>
      <c r="AD15" s="11"/>
    </row>
    <row r="16" spans="1:30">
      <c r="M16" s="1"/>
      <c r="N16" s="1"/>
      <c r="O16" s="16"/>
      <c r="P16" s="16"/>
      <c r="Q16" s="17">
        <v>4</v>
      </c>
      <c r="R16" s="18" t="str">
        <f>Données!E10</f>
        <v>naturel</v>
      </c>
      <c r="S16" s="16"/>
      <c r="T16" s="16"/>
      <c r="U16" s="16"/>
      <c r="V16" s="16"/>
      <c r="X16" s="11"/>
      <c r="Y16" s="11"/>
      <c r="Z16" s="11"/>
      <c r="AA16" s="11"/>
      <c r="AB16" s="11"/>
      <c r="AC16" s="11"/>
      <c r="AD16" s="11"/>
    </row>
    <row r="17" spans="1:30">
      <c r="A17" s="55"/>
      <c r="B17" s="55"/>
      <c r="C17" s="55"/>
      <c r="K17" s="33" t="str">
        <f>IF(O24=(D34-C34+1),"Fin de série","")</f>
        <v/>
      </c>
      <c r="M17" s="1"/>
      <c r="N17" s="1"/>
      <c r="O17" s="25" t="s">
        <v>11</v>
      </c>
      <c r="P17" s="16"/>
      <c r="Q17" s="17">
        <v>5</v>
      </c>
      <c r="R17" s="18" t="str">
        <f>Données!E11</f>
        <v>marchande</v>
      </c>
      <c r="S17" s="16"/>
      <c r="T17" s="16"/>
      <c r="U17" s="16"/>
      <c r="V17" s="16"/>
      <c r="X17" s="11"/>
      <c r="Y17" s="11"/>
      <c r="Z17" s="11"/>
      <c r="AA17" s="11"/>
      <c r="AB17" s="11"/>
      <c r="AC17" s="11"/>
      <c r="AD17" s="11"/>
    </row>
    <row r="18" spans="1:30">
      <c r="M18" s="1"/>
      <c r="N18" s="1"/>
      <c r="O18" s="26">
        <f>100-COUNTIF(R12:R111,0)</f>
        <v>19</v>
      </c>
      <c r="P18" s="16"/>
      <c r="Q18" s="17">
        <v>6</v>
      </c>
      <c r="R18" s="18" t="str">
        <f>Données!E12</f>
        <v>assignat</v>
      </c>
      <c r="S18" s="16"/>
      <c r="T18" s="16"/>
      <c r="U18" s="16"/>
      <c r="V18" s="16"/>
      <c r="X18" s="11"/>
      <c r="Y18" s="11"/>
      <c r="Z18" s="11"/>
      <c r="AA18" s="11"/>
      <c r="AB18" s="11"/>
      <c r="AC18" s="11"/>
      <c r="AD18" s="11"/>
    </row>
    <row r="19" spans="1:30">
      <c r="M19" s="1"/>
      <c r="N19" s="1"/>
      <c r="O19" s="22"/>
      <c r="P19" s="16"/>
      <c r="Q19" s="17">
        <v>7</v>
      </c>
      <c r="R19" s="18">
        <f>Données!E13</f>
        <v>1800</v>
      </c>
      <c r="S19" s="16"/>
      <c r="T19" s="16"/>
      <c r="U19" s="16"/>
      <c r="V19" s="16"/>
      <c r="X19" s="11"/>
      <c r="Y19" s="11"/>
      <c r="Z19" s="11"/>
      <c r="AA19" s="11"/>
      <c r="AB19" s="11"/>
      <c r="AC19" s="11"/>
      <c r="AD19" s="11"/>
    </row>
    <row r="20" spans="1:30" ht="14.25" customHeight="1">
      <c r="D20" s="6"/>
      <c r="E20" s="6"/>
      <c r="F20" s="6"/>
      <c r="G20" s="6"/>
      <c r="H20" s="6"/>
      <c r="I20" s="6"/>
      <c r="J20" s="6"/>
      <c r="K20" s="6"/>
      <c r="M20" s="1"/>
      <c r="N20" s="1"/>
      <c r="O20" s="26" t="s">
        <v>15</v>
      </c>
      <c r="P20" s="16"/>
      <c r="Q20" s="17">
        <v>8</v>
      </c>
      <c r="R20" s="18" t="str">
        <f>Données!E14</f>
        <v>divisionnaire</v>
      </c>
      <c r="S20" s="19"/>
      <c r="T20" s="19"/>
      <c r="U20" s="19"/>
      <c r="V20" s="16"/>
      <c r="X20" s="11"/>
      <c r="Y20" s="11"/>
      <c r="Z20" s="11"/>
      <c r="AA20" s="11"/>
      <c r="AB20" s="11"/>
      <c r="AC20" s="11"/>
      <c r="AD20" s="11"/>
    </row>
    <row r="21" spans="1:30">
      <c r="M21" s="1"/>
      <c r="N21" s="1"/>
      <c r="O21" s="26"/>
      <c r="P21" s="16"/>
      <c r="Q21" s="17">
        <v>9</v>
      </c>
      <c r="R21" s="18" t="str">
        <f>Données!E15</f>
        <v>fiduciaire</v>
      </c>
      <c r="S21" s="16"/>
      <c r="T21" s="16"/>
      <c r="U21" s="16"/>
      <c r="V21" s="16"/>
      <c r="X21" s="11"/>
      <c r="Y21" s="11"/>
      <c r="Z21" s="11"/>
      <c r="AA21" s="11"/>
      <c r="AB21" s="11"/>
      <c r="AC21" s="11"/>
      <c r="AD21" s="11"/>
    </row>
    <row r="22" spans="1:30">
      <c r="M22" s="1"/>
      <c r="N22" s="1"/>
      <c r="O22" s="22"/>
      <c r="P22" s="16"/>
      <c r="Q22" s="17">
        <v>10</v>
      </c>
      <c r="R22" s="18" t="str">
        <f>Données!E16</f>
        <v>libre</v>
      </c>
      <c r="S22" s="16"/>
      <c r="T22" s="16"/>
      <c r="U22" s="16"/>
      <c r="V22" s="16"/>
      <c r="X22" s="11"/>
      <c r="Y22" s="11"/>
      <c r="Z22" s="11"/>
      <c r="AA22" s="11"/>
      <c r="AB22" s="11"/>
      <c r="AC22" s="11"/>
      <c r="AD22" s="11"/>
    </row>
    <row r="23" spans="1:30">
      <c r="M23" s="1"/>
      <c r="N23" s="1"/>
      <c r="O23" s="26" t="s">
        <v>18</v>
      </c>
      <c r="P23" s="16"/>
      <c r="Q23" s="17">
        <v>11</v>
      </c>
      <c r="R23" s="18" t="str">
        <f>Données!E17</f>
        <v>légale</v>
      </c>
      <c r="S23" s="16"/>
      <c r="T23" s="16"/>
      <c r="U23" s="16"/>
      <c r="V23" s="16"/>
      <c r="X23" s="11"/>
      <c r="Y23" s="11"/>
      <c r="Z23" s="11"/>
      <c r="AA23" s="11"/>
      <c r="AB23" s="11"/>
      <c r="AC23" s="11"/>
      <c r="AD23" s="11"/>
    </row>
    <row r="24" spans="1:30" ht="15">
      <c r="C24" s="12" t="s">
        <v>6</v>
      </c>
      <c r="D24" s="12"/>
      <c r="E24" s="27"/>
      <c r="F24" s="15" t="s">
        <v>25</v>
      </c>
      <c r="M24" s="1"/>
      <c r="N24" s="1"/>
      <c r="O24" s="26">
        <f>SUM(S12:S111)</f>
        <v>0</v>
      </c>
      <c r="P24" s="16"/>
      <c r="Q24" s="17">
        <v>12</v>
      </c>
      <c r="R24" s="18" t="str">
        <f>Données!E18</f>
        <v>forc</v>
      </c>
      <c r="S24" s="16"/>
      <c r="T24" s="16"/>
      <c r="U24" s="16"/>
      <c r="V24" s="16"/>
      <c r="X24" s="11"/>
      <c r="Y24" s="11"/>
      <c r="Z24" s="11"/>
      <c r="AA24" s="11"/>
      <c r="AB24" s="11"/>
      <c r="AC24" s="11"/>
      <c r="AD24" s="11"/>
    </row>
    <row r="25" spans="1:30">
      <c r="C25" s="12" t="s">
        <v>22</v>
      </c>
      <c r="D25" s="12"/>
      <c r="E25" s="47"/>
      <c r="F25" s="56"/>
      <c r="G25" s="57"/>
      <c r="H25" s="57"/>
      <c r="I25" s="57"/>
      <c r="J25" s="58"/>
      <c r="M25" s="1"/>
      <c r="N25" s="1"/>
      <c r="O25" s="16"/>
      <c r="P25" s="16"/>
      <c r="Q25" s="17">
        <v>13</v>
      </c>
      <c r="R25" s="18" t="str">
        <f>Données!E19</f>
        <v>convertible</v>
      </c>
      <c r="S25" s="16"/>
      <c r="T25" s="16"/>
      <c r="U25" s="16"/>
      <c r="V25" s="16"/>
      <c r="X25" s="11"/>
      <c r="Y25" s="11"/>
      <c r="Z25" s="11"/>
      <c r="AA25" s="11"/>
      <c r="AB25" s="11"/>
      <c r="AC25" s="11"/>
      <c r="AD25" s="11"/>
    </row>
    <row r="26" spans="1:30" ht="17.25" customHeight="1">
      <c r="C26" s="12" t="s">
        <v>23</v>
      </c>
      <c r="D26" s="12"/>
      <c r="E26" s="47"/>
      <c r="F26" s="59"/>
      <c r="G26" s="60"/>
      <c r="H26" s="60"/>
      <c r="I26" s="60"/>
      <c r="J26" s="61"/>
      <c r="K26" s="29" t="s">
        <v>16</v>
      </c>
      <c r="M26" s="1"/>
      <c r="N26" s="1"/>
      <c r="O26" s="25" t="s">
        <v>26</v>
      </c>
      <c r="P26" s="16"/>
      <c r="Q26" s="17">
        <v>14</v>
      </c>
      <c r="R26" s="18" t="str">
        <f>Données!E20</f>
        <v>inconvertible</v>
      </c>
      <c r="S26" s="16"/>
      <c r="T26" s="16"/>
      <c r="U26" s="16"/>
      <c r="V26" s="16"/>
      <c r="X26" s="11"/>
      <c r="Y26" s="11"/>
      <c r="Z26" s="11"/>
      <c r="AA26" s="11"/>
      <c r="AB26" s="11"/>
      <c r="AC26" s="11"/>
      <c r="AD26" s="11"/>
    </row>
    <row r="27" spans="1:30" ht="6.75" customHeight="1">
      <c r="F27" s="48" t="s">
        <v>16</v>
      </c>
      <c r="M27" s="1"/>
      <c r="N27" s="1"/>
      <c r="O27" s="25"/>
      <c r="P27" s="16"/>
      <c r="Q27" s="17">
        <v>15</v>
      </c>
      <c r="R27" s="18">
        <f>Données!E21</f>
        <v>860</v>
      </c>
      <c r="S27" s="16"/>
      <c r="T27" s="16"/>
      <c r="U27" s="16"/>
      <c r="V27" s="16"/>
      <c r="X27" s="11"/>
      <c r="Y27" s="11"/>
      <c r="Z27" s="11"/>
      <c r="AA27" s="11"/>
      <c r="AB27" s="11"/>
      <c r="AC27" s="11"/>
      <c r="AD27" s="11"/>
    </row>
    <row r="28" spans="1:30" ht="9.75" customHeight="1">
      <c r="F28" s="49"/>
      <c r="M28" s="1"/>
      <c r="N28" s="1"/>
      <c r="Q28" s="17">
        <v>16</v>
      </c>
      <c r="R28" s="18">
        <f>Données!E22</f>
        <v>1980</v>
      </c>
      <c r="S28" s="16"/>
      <c r="T28" s="16"/>
      <c r="U28" s="16"/>
      <c r="V28" s="16"/>
      <c r="X28" s="11"/>
      <c r="Y28" s="11"/>
      <c r="Z28" s="11"/>
      <c r="AA28" s="11"/>
      <c r="AB28" s="11"/>
      <c r="AC28" s="11"/>
      <c r="AD28" s="11"/>
    </row>
    <row r="29" spans="1:30" ht="9.75" customHeight="1">
      <c r="F29" s="50"/>
      <c r="I29" s="13"/>
      <c r="M29" s="1"/>
      <c r="N29" s="1"/>
      <c r="O29" s="25" t="s">
        <v>24</v>
      </c>
      <c r="Q29" s="17">
        <v>17</v>
      </c>
      <c r="R29" s="18" t="str">
        <f>Données!E23</f>
        <v>cantonale</v>
      </c>
      <c r="S29" s="16"/>
      <c r="T29" s="16"/>
      <c r="U29" s="16"/>
      <c r="V29" s="16"/>
      <c r="X29" s="11"/>
      <c r="Y29" s="11"/>
      <c r="Z29" s="11"/>
      <c r="AA29" s="11"/>
      <c r="AB29" s="11"/>
      <c r="AC29" s="11"/>
      <c r="AD29" s="11"/>
    </row>
    <row r="30" spans="1:30" ht="18">
      <c r="F30" s="28"/>
      <c r="G30" s="46"/>
      <c r="H30" s="46"/>
      <c r="I30" s="46"/>
      <c r="J30" s="46"/>
      <c r="K30" s="33" t="str">
        <f>IF(O24=(D34-C34+1),"Fin de série","")</f>
        <v/>
      </c>
      <c r="M30" s="1"/>
      <c r="N30" s="1"/>
      <c r="O30" s="25">
        <v>1</v>
      </c>
      <c r="Q30" s="17">
        <v>18</v>
      </c>
      <c r="R30" s="18" t="str">
        <f>Données!E24</f>
        <v>nationale</v>
      </c>
      <c r="S30" s="16"/>
      <c r="T30" s="16"/>
      <c r="U30" s="16"/>
      <c r="V30" s="16"/>
      <c r="X30" s="11"/>
      <c r="Y30" s="11"/>
      <c r="Z30" s="11"/>
      <c r="AA30" s="11"/>
      <c r="AB30" s="11"/>
      <c r="AC30" s="11"/>
      <c r="AD30" s="11"/>
    </row>
    <row r="31" spans="1:30" ht="4.5" customHeight="1">
      <c r="I31" s="5"/>
      <c r="M31" s="1"/>
      <c r="N31" s="1"/>
      <c r="Q31" s="17">
        <v>19</v>
      </c>
      <c r="R31" s="18">
        <f>Données!E25</f>
        <v>1907</v>
      </c>
      <c r="S31" s="16"/>
      <c r="T31" s="16"/>
      <c r="U31" s="16"/>
      <c r="V31" s="16"/>
      <c r="X31" s="11"/>
      <c r="Y31" s="11"/>
      <c r="Z31" s="11"/>
      <c r="AA31" s="11"/>
      <c r="AB31" s="11"/>
      <c r="AC31" s="11"/>
      <c r="AD31" s="11"/>
    </row>
    <row r="32" spans="1:30" ht="15.95" customHeight="1">
      <c r="C32" s="45" t="s">
        <v>29</v>
      </c>
      <c r="D32" s="45"/>
      <c r="F32" s="42" t="str">
        <f>IF(F25="","",IF(O33=0,IF(V10=1,"Bravo","Non désolé !"),"Solution demandée !!!"))</f>
        <v/>
      </c>
      <c r="G32" s="42"/>
      <c r="H32" s="42"/>
      <c r="J32" s="43" t="s">
        <v>27</v>
      </c>
      <c r="K32" s="43"/>
      <c r="L32" s="14">
        <f>IF(O36=FALSE,O27-1,O27)</f>
        <v>-1</v>
      </c>
      <c r="M32" s="1"/>
      <c r="N32" s="1"/>
      <c r="O32" s="30" t="s">
        <v>28</v>
      </c>
      <c r="Q32" s="17">
        <v>20</v>
      </c>
      <c r="R32" s="18">
        <f>Données!E26</f>
        <v>0</v>
      </c>
      <c r="S32" s="16"/>
      <c r="T32" s="16"/>
      <c r="U32" s="16"/>
      <c r="V32" s="16"/>
      <c r="X32" s="11"/>
      <c r="Y32" s="11"/>
      <c r="Z32" s="11"/>
      <c r="AA32" s="11"/>
      <c r="AB32" s="11"/>
      <c r="AC32" s="11"/>
      <c r="AD32" s="11"/>
    </row>
    <row r="33" spans="1:30" ht="15.95" customHeight="1">
      <c r="C33" s="31" t="s">
        <v>30</v>
      </c>
      <c r="D33" s="31" t="s">
        <v>31</v>
      </c>
      <c r="J33" s="43" t="s">
        <v>19</v>
      </c>
      <c r="K33" s="43"/>
      <c r="L33" s="14">
        <f>O24</f>
        <v>0</v>
      </c>
      <c r="M33" s="1"/>
      <c r="N33" s="1"/>
      <c r="O33" s="25">
        <v>0</v>
      </c>
      <c r="Q33" s="17">
        <v>21</v>
      </c>
      <c r="R33" s="18">
        <f>Données!E27</f>
        <v>0</v>
      </c>
      <c r="S33" s="16"/>
      <c r="T33" s="16"/>
      <c r="U33" s="16"/>
      <c r="V33" s="16"/>
      <c r="X33" s="11"/>
      <c r="Y33" s="11"/>
      <c r="Z33" s="11"/>
      <c r="AA33" s="11"/>
      <c r="AB33" s="11"/>
      <c r="AC33" s="11"/>
      <c r="AD33" s="11"/>
    </row>
    <row r="34" spans="1:30" ht="15.95" customHeight="1">
      <c r="C34" s="32">
        <v>1</v>
      </c>
      <c r="D34" s="32">
        <v>19</v>
      </c>
      <c r="J34" s="43" t="s">
        <v>20</v>
      </c>
      <c r="K34" s="43"/>
      <c r="L34" s="14">
        <f>O21</f>
        <v>0</v>
      </c>
      <c r="M34" s="1"/>
      <c r="N34" s="1"/>
      <c r="Q34" s="17">
        <v>22</v>
      </c>
      <c r="R34" s="18">
        <f>Données!E28</f>
        <v>0</v>
      </c>
      <c r="S34" s="16"/>
      <c r="T34" s="16"/>
      <c r="U34" s="16"/>
      <c r="V34" s="16"/>
      <c r="X34" s="11"/>
      <c r="Y34" s="11"/>
      <c r="Z34" s="11"/>
      <c r="AA34" s="11"/>
      <c r="AB34" s="11"/>
      <c r="AC34" s="11"/>
      <c r="AD34" s="11"/>
    </row>
    <row r="35" spans="1:30" ht="15.75">
      <c r="A35" s="44" t="s">
        <v>17</v>
      </c>
      <c r="B35" s="44"/>
      <c r="C35" s="3"/>
      <c r="M35" s="1"/>
      <c r="N35" s="1"/>
      <c r="O35" s="30" t="s">
        <v>34</v>
      </c>
      <c r="Q35" s="17">
        <v>23</v>
      </c>
      <c r="R35" s="18">
        <f>Données!E29</f>
        <v>0</v>
      </c>
      <c r="S35" s="16"/>
      <c r="T35" s="16"/>
      <c r="U35" s="16"/>
      <c r="V35" s="16"/>
      <c r="X35" s="11"/>
      <c r="Y35" s="11"/>
      <c r="Z35" s="11"/>
      <c r="AA35" s="11"/>
      <c r="AB35" s="11"/>
      <c r="AC35" s="11"/>
      <c r="AD35" s="11"/>
    </row>
    <row r="36" spans="1:30">
      <c r="A36" s="16">
        <v>95</v>
      </c>
      <c r="M36" s="1"/>
      <c r="N36" s="1"/>
      <c r="O36" s="25" t="b">
        <v>0</v>
      </c>
      <c r="Q36" s="17">
        <v>24</v>
      </c>
      <c r="R36" s="18">
        <f>Données!E30</f>
        <v>0</v>
      </c>
      <c r="S36" s="16"/>
      <c r="T36" s="16"/>
      <c r="U36" s="16"/>
      <c r="V36" s="16"/>
      <c r="X36" s="11"/>
      <c r="Y36" s="11"/>
      <c r="Z36" s="11"/>
      <c r="AA36" s="11"/>
      <c r="AB36" s="11"/>
      <c r="AC36" s="11"/>
      <c r="AD36" s="11"/>
    </row>
    <row r="37" spans="1:30">
      <c r="M37" s="1"/>
      <c r="N37" s="1"/>
      <c r="Q37" s="17">
        <v>25</v>
      </c>
      <c r="R37" s="18">
        <f>Données!E31</f>
        <v>0</v>
      </c>
      <c r="S37" s="16"/>
      <c r="T37" s="16"/>
      <c r="U37" s="16"/>
      <c r="V37" s="16"/>
      <c r="X37" s="11"/>
      <c r="Y37" s="11"/>
      <c r="Z37" s="11"/>
      <c r="AA37" s="11"/>
      <c r="AB37" s="11"/>
      <c r="AC37" s="11"/>
      <c r="AD37" s="11"/>
    </row>
    <row r="38" spans="1:30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Q38" s="17">
        <v>26</v>
      </c>
      <c r="R38" s="18">
        <f>Données!E32</f>
        <v>0</v>
      </c>
      <c r="S38" s="16"/>
      <c r="T38" s="16"/>
      <c r="U38" s="16"/>
      <c r="V38" s="16"/>
      <c r="X38" s="11"/>
      <c r="Y38" s="11"/>
      <c r="Z38" s="11"/>
      <c r="AA38" s="11"/>
      <c r="AB38" s="11"/>
      <c r="AC38" s="11"/>
      <c r="AD38" s="11"/>
    </row>
    <row r="39" spans="1:30" ht="9" hidden="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7">
        <v>27</v>
      </c>
      <c r="R39" s="24">
        <f>Données!E33</f>
        <v>0</v>
      </c>
      <c r="S39" s="23"/>
      <c r="T39" s="23"/>
      <c r="U39" s="23"/>
      <c r="V39" s="23"/>
      <c r="W39" s="11"/>
      <c r="X39" s="11"/>
      <c r="Y39" s="11"/>
      <c r="Z39" s="11"/>
      <c r="AA39" s="11"/>
      <c r="AB39" s="11"/>
      <c r="AC39" s="11"/>
      <c r="AD39" s="11"/>
    </row>
    <row r="40" spans="1:30" ht="9" hidden="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7">
        <v>28</v>
      </c>
      <c r="R40" s="24">
        <f>Données!E34</f>
        <v>0</v>
      </c>
      <c r="S40" s="23"/>
      <c r="T40" s="23"/>
      <c r="U40" s="23"/>
      <c r="V40" s="23"/>
      <c r="W40" s="11"/>
      <c r="X40" s="11"/>
      <c r="Y40" s="11"/>
      <c r="Z40" s="11"/>
      <c r="AA40" s="11"/>
      <c r="AB40" s="11"/>
      <c r="AC40" s="11"/>
      <c r="AD40" s="11"/>
    </row>
    <row r="41" spans="1:30" ht="9" hidden="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7">
        <v>29</v>
      </c>
      <c r="R41" s="24">
        <f>Données!E35</f>
        <v>0</v>
      </c>
      <c r="S41" s="23"/>
      <c r="T41" s="23"/>
      <c r="U41" s="23"/>
      <c r="V41" s="23"/>
      <c r="W41" s="11"/>
      <c r="X41" s="11"/>
      <c r="Y41" s="11"/>
      <c r="Z41" s="11"/>
      <c r="AA41" s="11"/>
      <c r="AB41" s="11"/>
      <c r="AC41" s="11"/>
      <c r="AD41" s="11"/>
    </row>
    <row r="42" spans="1:30" ht="9" hidden="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7">
        <v>30</v>
      </c>
      <c r="R42" s="24">
        <f>Données!E36</f>
        <v>0</v>
      </c>
      <c r="S42" s="23"/>
      <c r="T42" s="23"/>
      <c r="U42" s="23"/>
      <c r="V42" s="23"/>
      <c r="W42" s="11"/>
      <c r="X42" s="11"/>
      <c r="Y42" s="11"/>
      <c r="Z42" s="11"/>
      <c r="AA42" s="11"/>
      <c r="AB42" s="11"/>
      <c r="AC42" s="11"/>
      <c r="AD42" s="11"/>
    </row>
    <row r="43" spans="1:30" ht="9" hidden="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7">
        <v>31</v>
      </c>
      <c r="R43" s="24">
        <f>Données!E37</f>
        <v>0</v>
      </c>
      <c r="S43" s="23"/>
      <c r="T43" s="23"/>
      <c r="U43" s="23"/>
      <c r="V43" s="23"/>
      <c r="W43" s="11"/>
      <c r="X43" s="11"/>
      <c r="Y43" s="11"/>
      <c r="Z43" s="11"/>
      <c r="AA43" s="11"/>
      <c r="AB43" s="11"/>
      <c r="AC43" s="11"/>
      <c r="AD43" s="11"/>
    </row>
    <row r="44" spans="1:30" ht="9" hidden="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7">
        <v>32</v>
      </c>
      <c r="R44" s="24">
        <f>Données!E38</f>
        <v>0</v>
      </c>
      <c r="S44" s="23"/>
      <c r="T44" s="23"/>
      <c r="U44" s="23"/>
      <c r="V44" s="23"/>
      <c r="W44" s="11"/>
      <c r="X44" s="11"/>
      <c r="Y44" s="11"/>
      <c r="Z44" s="11"/>
      <c r="AA44" s="11"/>
      <c r="AB44" s="11"/>
      <c r="AC44" s="11"/>
      <c r="AD44" s="11"/>
    </row>
    <row r="45" spans="1:30" ht="9" hidden="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7">
        <v>33</v>
      </c>
      <c r="R45" s="24">
        <f>Données!E39</f>
        <v>0</v>
      </c>
      <c r="S45" s="23"/>
      <c r="T45" s="23"/>
      <c r="U45" s="23"/>
      <c r="V45" s="23"/>
      <c r="W45" s="11"/>
      <c r="X45" s="11"/>
      <c r="Y45" s="11"/>
      <c r="Z45" s="11"/>
      <c r="AA45" s="11"/>
      <c r="AB45" s="11"/>
      <c r="AC45" s="11"/>
      <c r="AD45" s="11"/>
    </row>
    <row r="46" spans="1:30" ht="9" hidden="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7">
        <v>34</v>
      </c>
      <c r="R46" s="24">
        <f>Données!E40</f>
        <v>0</v>
      </c>
      <c r="S46" s="23"/>
      <c r="T46" s="23"/>
      <c r="U46" s="23"/>
      <c r="V46" s="23"/>
      <c r="W46" s="11"/>
      <c r="X46" s="11"/>
      <c r="Y46" s="11"/>
      <c r="Z46" s="11"/>
      <c r="AA46" s="11"/>
      <c r="AB46" s="11"/>
      <c r="AC46" s="11"/>
      <c r="AD46" s="11"/>
    </row>
    <row r="47" spans="1:30" ht="9" hidden="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7">
        <v>35</v>
      </c>
      <c r="R47" s="24">
        <f>Données!E41</f>
        <v>0</v>
      </c>
      <c r="S47" s="23"/>
      <c r="T47" s="23"/>
      <c r="U47" s="23"/>
      <c r="V47" s="23"/>
      <c r="W47" s="11"/>
      <c r="X47" s="11"/>
      <c r="Y47" s="11"/>
      <c r="Z47" s="11"/>
      <c r="AA47" s="11"/>
      <c r="AB47" s="11"/>
      <c r="AC47" s="11"/>
      <c r="AD47" s="11"/>
    </row>
    <row r="48" spans="1:30" ht="9" hidden="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7">
        <v>36</v>
      </c>
      <c r="R48" s="24">
        <f>Données!E42</f>
        <v>0</v>
      </c>
      <c r="S48" s="23"/>
      <c r="T48" s="23"/>
      <c r="U48" s="23"/>
      <c r="V48" s="23"/>
      <c r="W48" s="11"/>
      <c r="X48" s="11"/>
      <c r="Y48" s="11"/>
      <c r="Z48" s="11"/>
      <c r="AA48" s="11"/>
      <c r="AB48" s="11"/>
      <c r="AC48" s="11"/>
      <c r="AD48" s="11"/>
    </row>
    <row r="49" spans="1:30" ht="9" hidden="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7">
        <v>37</v>
      </c>
      <c r="R49" s="24">
        <f>Données!E43</f>
        <v>0</v>
      </c>
      <c r="S49" s="23"/>
      <c r="T49" s="23"/>
      <c r="U49" s="23"/>
      <c r="V49" s="23"/>
      <c r="W49" s="11"/>
      <c r="X49" s="11"/>
      <c r="Y49" s="11"/>
      <c r="Z49" s="11"/>
      <c r="AA49" s="11"/>
      <c r="AB49" s="11"/>
      <c r="AC49" s="11"/>
      <c r="AD49" s="11"/>
    </row>
    <row r="50" spans="1:30" ht="9" hidden="1" customHeight="1">
      <c r="Q50" s="17">
        <v>38</v>
      </c>
      <c r="R50" s="18">
        <f>Données!E44</f>
        <v>0</v>
      </c>
      <c r="S50" s="16"/>
      <c r="T50" s="16"/>
      <c r="U50" s="16"/>
      <c r="V50" s="16"/>
      <c r="X50" s="11"/>
      <c r="Y50" s="11"/>
      <c r="Z50" s="11"/>
      <c r="AA50" s="11"/>
      <c r="AB50" s="11"/>
      <c r="AC50" s="11"/>
      <c r="AD50" s="11"/>
    </row>
    <row r="51" spans="1:30" ht="9" hidden="1" customHeight="1">
      <c r="Q51" s="17">
        <v>39</v>
      </c>
      <c r="R51" s="18">
        <f>Données!E45</f>
        <v>0</v>
      </c>
      <c r="S51" s="16"/>
      <c r="T51" s="16"/>
      <c r="U51" s="16"/>
      <c r="V51" s="16"/>
      <c r="X51" s="11"/>
      <c r="Y51" s="11"/>
      <c r="Z51" s="11"/>
      <c r="AA51" s="11"/>
      <c r="AB51" s="11"/>
      <c r="AC51" s="11"/>
      <c r="AD51" s="11"/>
    </row>
    <row r="52" spans="1:30" ht="9" hidden="1" customHeight="1">
      <c r="Q52" s="17">
        <v>40</v>
      </c>
      <c r="R52" s="18">
        <f>Données!E46</f>
        <v>0</v>
      </c>
      <c r="S52" s="16"/>
      <c r="T52" s="16"/>
      <c r="U52" s="16"/>
      <c r="V52" s="16"/>
      <c r="X52" s="11"/>
      <c r="Y52" s="11"/>
      <c r="Z52" s="11"/>
      <c r="AA52" s="11"/>
      <c r="AB52" s="11"/>
      <c r="AC52" s="11"/>
      <c r="AD52" s="11"/>
    </row>
    <row r="53" spans="1:30" ht="9" hidden="1" customHeight="1">
      <c r="Q53" s="17">
        <v>41</v>
      </c>
      <c r="R53" s="18">
        <f>Données!E47</f>
        <v>0</v>
      </c>
      <c r="S53" s="16"/>
      <c r="T53" s="16"/>
      <c r="U53" s="16"/>
      <c r="V53" s="16"/>
      <c r="X53" s="11"/>
      <c r="Y53" s="11"/>
      <c r="Z53" s="11"/>
      <c r="AA53" s="11"/>
      <c r="AB53" s="11"/>
      <c r="AC53" s="11"/>
      <c r="AD53" s="11"/>
    </row>
    <row r="54" spans="1:30" ht="9" hidden="1" customHeight="1">
      <c r="Q54" s="17">
        <v>42</v>
      </c>
      <c r="R54" s="18">
        <f>Données!E48</f>
        <v>0</v>
      </c>
      <c r="S54" s="16"/>
      <c r="T54" s="16"/>
      <c r="U54" s="16"/>
      <c r="V54" s="16"/>
      <c r="X54" s="11"/>
      <c r="Y54" s="11"/>
      <c r="Z54" s="11"/>
      <c r="AA54" s="11"/>
      <c r="AB54" s="11"/>
      <c r="AC54" s="11"/>
      <c r="AD54" s="11"/>
    </row>
    <row r="55" spans="1:30" ht="9" hidden="1" customHeight="1">
      <c r="Q55" s="17">
        <v>43</v>
      </c>
      <c r="R55" s="18">
        <f>Données!E49</f>
        <v>0</v>
      </c>
      <c r="S55" s="16"/>
      <c r="T55" s="16"/>
      <c r="U55" s="16"/>
      <c r="V55" s="16"/>
      <c r="X55" s="11"/>
      <c r="Y55" s="11"/>
      <c r="Z55" s="11"/>
      <c r="AA55" s="11"/>
      <c r="AB55" s="11"/>
      <c r="AC55" s="11"/>
      <c r="AD55" s="11"/>
    </row>
    <row r="56" spans="1:30" ht="9" hidden="1" customHeight="1">
      <c r="Q56" s="17">
        <v>44</v>
      </c>
      <c r="R56" s="18">
        <f>Données!E50</f>
        <v>0</v>
      </c>
      <c r="S56" s="16"/>
      <c r="T56" s="16"/>
      <c r="U56" s="16"/>
      <c r="V56" s="16"/>
      <c r="X56" s="11"/>
      <c r="Y56" s="11"/>
      <c r="Z56" s="11"/>
      <c r="AA56" s="11"/>
      <c r="AB56" s="11"/>
      <c r="AC56" s="11"/>
      <c r="AD56" s="11"/>
    </row>
    <row r="57" spans="1:30" ht="9" hidden="1" customHeight="1">
      <c r="Q57" s="17">
        <v>45</v>
      </c>
      <c r="R57" s="18">
        <f>Données!E51</f>
        <v>0</v>
      </c>
      <c r="S57" s="16"/>
      <c r="T57" s="16"/>
      <c r="U57" s="16"/>
      <c r="V57" s="16"/>
      <c r="X57" s="11"/>
      <c r="Y57" s="11"/>
      <c r="Z57" s="11"/>
      <c r="AA57" s="11"/>
      <c r="AB57" s="11"/>
      <c r="AC57" s="11"/>
      <c r="AD57" s="11"/>
    </row>
    <row r="58" spans="1:30" ht="9" hidden="1" customHeight="1">
      <c r="Q58" s="17">
        <v>46</v>
      </c>
      <c r="R58" s="18">
        <f>Données!E52</f>
        <v>0</v>
      </c>
      <c r="S58" s="16"/>
      <c r="T58" s="16"/>
      <c r="U58" s="16"/>
      <c r="V58" s="16"/>
      <c r="X58" s="11"/>
      <c r="Y58" s="11"/>
      <c r="Z58" s="11"/>
      <c r="AA58" s="11"/>
      <c r="AB58" s="11"/>
      <c r="AC58" s="11"/>
      <c r="AD58" s="11"/>
    </row>
    <row r="59" spans="1:30" ht="9" hidden="1" customHeight="1">
      <c r="Q59" s="17">
        <v>47</v>
      </c>
      <c r="R59" s="18">
        <f>Données!E53</f>
        <v>0</v>
      </c>
      <c r="S59" s="16"/>
      <c r="T59" s="16"/>
      <c r="U59" s="16"/>
      <c r="V59" s="16"/>
      <c r="X59" s="11"/>
      <c r="Y59" s="11"/>
      <c r="Z59" s="11"/>
      <c r="AA59" s="11"/>
      <c r="AB59" s="11"/>
      <c r="AC59" s="11"/>
      <c r="AD59" s="11"/>
    </row>
    <row r="60" spans="1:30" ht="9" hidden="1" customHeight="1">
      <c r="Q60" s="17">
        <v>48</v>
      </c>
      <c r="R60" s="18">
        <f>Données!E54</f>
        <v>0</v>
      </c>
      <c r="S60" s="16"/>
      <c r="T60" s="16"/>
      <c r="U60" s="16"/>
      <c r="V60" s="16"/>
      <c r="X60" s="11"/>
      <c r="Y60" s="11"/>
      <c r="Z60" s="11"/>
      <c r="AA60" s="11"/>
      <c r="AB60" s="11"/>
      <c r="AC60" s="11"/>
      <c r="AD60" s="11"/>
    </row>
    <row r="61" spans="1:30" ht="9" hidden="1" customHeight="1">
      <c r="Q61" s="17">
        <v>49</v>
      </c>
      <c r="R61" s="18">
        <f>Données!E55</f>
        <v>0</v>
      </c>
      <c r="S61" s="16"/>
      <c r="T61" s="16"/>
      <c r="U61" s="16"/>
      <c r="V61" s="16"/>
      <c r="X61" s="11"/>
      <c r="Y61" s="11"/>
      <c r="Z61" s="11"/>
      <c r="AA61" s="11"/>
      <c r="AB61" s="11"/>
      <c r="AC61" s="11"/>
      <c r="AD61" s="11"/>
    </row>
    <row r="62" spans="1:30" ht="9" hidden="1" customHeight="1">
      <c r="Q62" s="17">
        <v>50</v>
      </c>
      <c r="R62" s="18">
        <f>Données!E56</f>
        <v>0</v>
      </c>
      <c r="S62" s="16"/>
      <c r="T62" s="16"/>
      <c r="U62" s="16"/>
      <c r="V62" s="16"/>
      <c r="X62" s="11"/>
      <c r="Y62" s="11"/>
      <c r="Z62" s="11"/>
      <c r="AA62" s="11"/>
      <c r="AB62" s="11"/>
      <c r="AC62" s="11"/>
      <c r="AD62" s="11"/>
    </row>
    <row r="63" spans="1:30" ht="9" hidden="1" customHeight="1">
      <c r="Q63" s="17">
        <v>51</v>
      </c>
      <c r="R63" s="18">
        <f>Données!E57</f>
        <v>0</v>
      </c>
      <c r="S63" s="16"/>
      <c r="T63" s="16"/>
      <c r="U63" s="16"/>
      <c r="V63" s="16"/>
      <c r="X63" s="11"/>
      <c r="Y63" s="11"/>
      <c r="Z63" s="11"/>
      <c r="AA63" s="11"/>
      <c r="AB63" s="11"/>
      <c r="AC63" s="11"/>
      <c r="AD63" s="11"/>
    </row>
    <row r="64" spans="1:30" ht="9" hidden="1" customHeight="1">
      <c r="Q64" s="17">
        <v>52</v>
      </c>
      <c r="R64" s="18">
        <f>Données!E58</f>
        <v>0</v>
      </c>
      <c r="S64" s="16"/>
      <c r="T64" s="16"/>
      <c r="U64" s="16"/>
      <c r="V64" s="16"/>
      <c r="X64" s="11"/>
      <c r="Y64" s="11"/>
      <c r="Z64" s="11"/>
      <c r="AA64" s="11"/>
      <c r="AB64" s="11"/>
      <c r="AC64" s="11"/>
      <c r="AD64" s="11"/>
    </row>
    <row r="65" spans="17:30" ht="9" hidden="1" customHeight="1">
      <c r="Q65" s="17">
        <v>53</v>
      </c>
      <c r="R65" s="18">
        <f>Données!E59</f>
        <v>0</v>
      </c>
      <c r="S65" s="16"/>
      <c r="T65" s="16"/>
      <c r="U65" s="16"/>
      <c r="V65" s="16"/>
      <c r="X65" s="11"/>
      <c r="Y65" s="11"/>
      <c r="Z65" s="11"/>
      <c r="AA65" s="11"/>
      <c r="AB65" s="11"/>
      <c r="AC65" s="11"/>
      <c r="AD65" s="11"/>
    </row>
    <row r="66" spans="17:30" ht="9" hidden="1" customHeight="1">
      <c r="Q66" s="17">
        <v>54</v>
      </c>
      <c r="R66" s="18">
        <f>Données!E60</f>
        <v>0</v>
      </c>
      <c r="S66" s="16"/>
      <c r="T66" s="16"/>
      <c r="U66" s="16"/>
      <c r="V66" s="16"/>
      <c r="X66" s="11"/>
      <c r="Y66" s="11"/>
      <c r="Z66" s="11"/>
      <c r="AA66" s="11"/>
      <c r="AB66" s="11"/>
      <c r="AC66" s="11"/>
      <c r="AD66" s="11"/>
    </row>
    <row r="67" spans="17:30" ht="9" hidden="1" customHeight="1">
      <c r="Q67" s="17">
        <v>55</v>
      </c>
      <c r="R67" s="18">
        <f>Données!E61</f>
        <v>0</v>
      </c>
      <c r="S67" s="16"/>
      <c r="T67" s="16"/>
      <c r="U67" s="16"/>
      <c r="V67" s="16"/>
      <c r="X67" s="11"/>
      <c r="Y67" s="11"/>
      <c r="Z67" s="11"/>
      <c r="AA67" s="11"/>
      <c r="AB67" s="11"/>
      <c r="AC67" s="11"/>
      <c r="AD67" s="11"/>
    </row>
    <row r="68" spans="17:30" ht="9" hidden="1" customHeight="1">
      <c r="Q68" s="17">
        <v>56</v>
      </c>
      <c r="R68" s="18">
        <f>Données!E62</f>
        <v>0</v>
      </c>
      <c r="S68" s="16"/>
      <c r="T68" s="16"/>
      <c r="U68" s="16"/>
      <c r="V68" s="16"/>
      <c r="X68" s="11"/>
      <c r="Y68" s="11"/>
      <c r="Z68" s="11"/>
      <c r="AA68" s="11"/>
      <c r="AB68" s="11"/>
      <c r="AC68" s="11"/>
      <c r="AD68" s="11"/>
    </row>
    <row r="69" spans="17:30" ht="9" hidden="1" customHeight="1">
      <c r="Q69" s="17">
        <v>57</v>
      </c>
      <c r="R69" s="18">
        <f>Données!E63</f>
        <v>0</v>
      </c>
      <c r="S69" s="16"/>
      <c r="T69" s="16"/>
      <c r="U69" s="16"/>
      <c r="V69" s="16"/>
      <c r="X69" s="11"/>
      <c r="Y69" s="11"/>
      <c r="Z69" s="11"/>
      <c r="AA69" s="11"/>
      <c r="AB69" s="11"/>
      <c r="AC69" s="11"/>
      <c r="AD69" s="11"/>
    </row>
    <row r="70" spans="17:30" ht="9" hidden="1" customHeight="1">
      <c r="Q70" s="17">
        <v>58</v>
      </c>
      <c r="R70" s="18">
        <f>Données!E64</f>
        <v>0</v>
      </c>
      <c r="S70" s="16"/>
      <c r="T70" s="16"/>
      <c r="U70" s="16"/>
      <c r="V70" s="16"/>
      <c r="X70" s="11"/>
      <c r="Y70" s="11"/>
      <c r="Z70" s="11"/>
      <c r="AA70" s="11"/>
      <c r="AB70" s="11"/>
      <c r="AC70" s="11"/>
      <c r="AD70" s="11"/>
    </row>
    <row r="71" spans="17:30" ht="9" hidden="1" customHeight="1">
      <c r="Q71" s="17">
        <v>59</v>
      </c>
      <c r="R71" s="20">
        <f>Données!E65</f>
        <v>0</v>
      </c>
      <c r="S71" s="16"/>
      <c r="T71" s="16"/>
      <c r="U71" s="16"/>
      <c r="V71" s="16"/>
      <c r="X71" s="11"/>
      <c r="Y71" s="11"/>
      <c r="Z71" s="11"/>
      <c r="AA71" s="11"/>
      <c r="AB71" s="11"/>
      <c r="AC71" s="11"/>
      <c r="AD71" s="11"/>
    </row>
    <row r="72" spans="17:30" ht="9" hidden="1" customHeight="1">
      <c r="Q72" s="17">
        <v>60</v>
      </c>
      <c r="R72" s="20">
        <f>Données!E66</f>
        <v>0</v>
      </c>
      <c r="S72" s="16"/>
      <c r="T72" s="16"/>
      <c r="U72" s="16"/>
      <c r="V72" s="16"/>
      <c r="X72" s="11"/>
      <c r="Y72" s="11"/>
      <c r="Z72" s="11"/>
      <c r="AA72" s="11"/>
      <c r="AB72" s="11"/>
      <c r="AC72" s="11"/>
      <c r="AD72" s="11"/>
    </row>
    <row r="73" spans="17:30" ht="9" hidden="1" customHeight="1">
      <c r="Q73" s="17">
        <v>61</v>
      </c>
      <c r="R73" s="20">
        <f>Données!E67</f>
        <v>0</v>
      </c>
      <c r="S73" s="16"/>
      <c r="T73" s="16"/>
      <c r="U73" s="16"/>
      <c r="V73" s="16"/>
      <c r="X73" s="11"/>
      <c r="Y73" s="11"/>
      <c r="Z73" s="11"/>
      <c r="AA73" s="11"/>
      <c r="AB73" s="11"/>
      <c r="AC73" s="11"/>
      <c r="AD73" s="11"/>
    </row>
    <row r="74" spans="17:30" ht="9" hidden="1" customHeight="1">
      <c r="Q74" s="17">
        <v>62</v>
      </c>
      <c r="R74" s="20">
        <f>Données!E68</f>
        <v>0</v>
      </c>
      <c r="S74" s="16"/>
      <c r="T74" s="16"/>
      <c r="U74" s="16"/>
      <c r="V74" s="16"/>
      <c r="X74" s="11"/>
      <c r="Y74" s="11"/>
      <c r="Z74" s="11"/>
      <c r="AA74" s="11"/>
      <c r="AB74" s="11"/>
      <c r="AC74" s="11"/>
      <c r="AD74" s="11"/>
    </row>
    <row r="75" spans="17:30" ht="9" hidden="1" customHeight="1">
      <c r="Q75" s="17">
        <v>63</v>
      </c>
      <c r="R75" s="20">
        <f>Données!E69</f>
        <v>0</v>
      </c>
      <c r="S75" s="16"/>
      <c r="T75" s="16"/>
      <c r="U75" s="16"/>
      <c r="V75" s="16"/>
      <c r="X75" s="11"/>
      <c r="Y75" s="11"/>
      <c r="Z75" s="11"/>
      <c r="AA75" s="11"/>
      <c r="AB75" s="11"/>
      <c r="AC75" s="11"/>
      <c r="AD75" s="11"/>
    </row>
    <row r="76" spans="17:30" ht="9" hidden="1" customHeight="1">
      <c r="Q76" s="17">
        <v>64</v>
      </c>
      <c r="R76" s="20">
        <f>Données!E70</f>
        <v>0</v>
      </c>
      <c r="S76" s="16"/>
      <c r="T76" s="16"/>
      <c r="U76" s="16"/>
      <c r="V76" s="16"/>
      <c r="X76" s="11"/>
      <c r="Y76" s="11"/>
      <c r="Z76" s="11"/>
      <c r="AA76" s="11"/>
      <c r="AB76" s="11"/>
      <c r="AC76" s="11"/>
      <c r="AD76" s="11"/>
    </row>
    <row r="77" spans="17:30" ht="9" hidden="1" customHeight="1">
      <c r="Q77" s="17">
        <v>65</v>
      </c>
      <c r="R77" s="20">
        <f>Données!E71</f>
        <v>0</v>
      </c>
      <c r="S77" s="16"/>
      <c r="T77" s="16"/>
      <c r="U77" s="16"/>
      <c r="V77" s="16"/>
      <c r="X77" s="11"/>
      <c r="Y77" s="11"/>
      <c r="Z77" s="11"/>
      <c r="AA77" s="11"/>
      <c r="AB77" s="11"/>
      <c r="AC77" s="11"/>
      <c r="AD77" s="11"/>
    </row>
    <row r="78" spans="17:30" ht="9" hidden="1" customHeight="1">
      <c r="Q78" s="17">
        <v>66</v>
      </c>
      <c r="R78" s="20">
        <f>Données!E72</f>
        <v>0</v>
      </c>
      <c r="S78" s="16"/>
      <c r="T78" s="16"/>
      <c r="U78" s="16"/>
      <c r="V78" s="16"/>
      <c r="X78" s="11"/>
      <c r="Y78" s="11"/>
      <c r="Z78" s="11"/>
      <c r="AA78" s="11"/>
      <c r="AB78" s="11"/>
      <c r="AC78" s="11"/>
      <c r="AD78" s="11"/>
    </row>
    <row r="79" spans="17:30" ht="9" hidden="1" customHeight="1">
      <c r="Q79" s="17">
        <v>67</v>
      </c>
      <c r="R79" s="20">
        <f>Données!E73</f>
        <v>0</v>
      </c>
      <c r="S79" s="16"/>
      <c r="T79" s="16"/>
      <c r="U79" s="16"/>
      <c r="V79" s="16"/>
      <c r="X79" s="11"/>
      <c r="Y79" s="11"/>
      <c r="Z79" s="11"/>
      <c r="AA79" s="11"/>
      <c r="AB79" s="11"/>
      <c r="AC79" s="11"/>
      <c r="AD79" s="11"/>
    </row>
    <row r="80" spans="17:30" ht="9" hidden="1" customHeight="1">
      <c r="Q80" s="17">
        <v>68</v>
      </c>
      <c r="R80" s="20">
        <f>Données!E74</f>
        <v>0</v>
      </c>
      <c r="S80" s="16"/>
      <c r="T80" s="16"/>
      <c r="U80" s="16"/>
      <c r="V80" s="16"/>
      <c r="X80" s="11"/>
      <c r="Y80" s="11"/>
      <c r="Z80" s="11"/>
      <c r="AA80" s="11"/>
      <c r="AB80" s="11"/>
      <c r="AC80" s="11"/>
      <c r="AD80" s="11"/>
    </row>
    <row r="81" spans="17:30" ht="9" hidden="1" customHeight="1">
      <c r="Q81" s="17">
        <v>69</v>
      </c>
      <c r="R81" s="20">
        <f>Données!E75</f>
        <v>0</v>
      </c>
      <c r="S81" s="16"/>
      <c r="T81" s="16"/>
      <c r="U81" s="16"/>
      <c r="V81" s="16"/>
      <c r="X81" s="11"/>
      <c r="Y81" s="11"/>
      <c r="Z81" s="11"/>
      <c r="AA81" s="11"/>
      <c r="AB81" s="11"/>
      <c r="AC81" s="11"/>
      <c r="AD81" s="11"/>
    </row>
    <row r="82" spans="17:30" ht="9" hidden="1" customHeight="1">
      <c r="Q82" s="17">
        <v>70</v>
      </c>
      <c r="R82" s="20">
        <f>Données!E76</f>
        <v>0</v>
      </c>
      <c r="S82" s="16"/>
      <c r="T82" s="16"/>
      <c r="U82" s="16"/>
      <c r="V82" s="16"/>
      <c r="X82" s="11"/>
      <c r="Y82" s="11"/>
      <c r="Z82" s="11"/>
      <c r="AA82" s="11"/>
      <c r="AB82" s="11"/>
      <c r="AC82" s="11"/>
      <c r="AD82" s="11"/>
    </row>
    <row r="83" spans="17:30" ht="9" hidden="1" customHeight="1">
      <c r="Q83" s="17">
        <v>71</v>
      </c>
      <c r="R83" s="20">
        <f>Données!E77</f>
        <v>0</v>
      </c>
      <c r="S83" s="16"/>
      <c r="T83" s="16"/>
      <c r="U83" s="16"/>
      <c r="V83" s="16"/>
      <c r="X83" s="11"/>
      <c r="Y83" s="11"/>
      <c r="Z83" s="11"/>
      <c r="AA83" s="11"/>
      <c r="AB83" s="11"/>
      <c r="AC83" s="11"/>
      <c r="AD83" s="11"/>
    </row>
    <row r="84" spans="17:30" ht="9" hidden="1" customHeight="1">
      <c r="Q84" s="17">
        <v>72</v>
      </c>
      <c r="R84" s="20">
        <f>Données!E78</f>
        <v>0</v>
      </c>
      <c r="S84" s="16"/>
      <c r="T84" s="16"/>
      <c r="U84" s="16"/>
      <c r="V84" s="16"/>
      <c r="X84" s="11"/>
      <c r="Y84" s="11"/>
      <c r="Z84" s="11"/>
      <c r="AA84" s="11"/>
      <c r="AB84" s="11"/>
      <c r="AC84" s="11"/>
      <c r="AD84" s="11"/>
    </row>
    <row r="85" spans="17:30" ht="9" hidden="1" customHeight="1">
      <c r="Q85" s="17">
        <v>73</v>
      </c>
      <c r="R85" s="20">
        <f>Données!E79</f>
        <v>0</v>
      </c>
      <c r="S85" s="16"/>
      <c r="T85" s="16"/>
      <c r="U85" s="16"/>
      <c r="V85" s="16"/>
      <c r="X85" s="11"/>
      <c r="Y85" s="11"/>
      <c r="Z85" s="11"/>
      <c r="AA85" s="11"/>
      <c r="AB85" s="11"/>
      <c r="AC85" s="11"/>
      <c r="AD85" s="11"/>
    </row>
    <row r="86" spans="17:30" ht="9" hidden="1" customHeight="1">
      <c r="Q86" s="17">
        <v>74</v>
      </c>
      <c r="R86" s="20">
        <f>Données!E80</f>
        <v>0</v>
      </c>
      <c r="S86" s="16"/>
      <c r="T86" s="16"/>
      <c r="U86" s="16"/>
      <c r="V86" s="16"/>
      <c r="X86" s="11"/>
      <c r="Y86" s="11"/>
      <c r="Z86" s="11"/>
      <c r="AA86" s="11"/>
      <c r="AB86" s="11"/>
      <c r="AC86" s="11"/>
      <c r="AD86" s="11"/>
    </row>
    <row r="87" spans="17:30" ht="9" hidden="1" customHeight="1">
      <c r="Q87" s="17">
        <v>75</v>
      </c>
      <c r="R87" s="20">
        <f>Données!E81</f>
        <v>0</v>
      </c>
      <c r="S87" s="16"/>
      <c r="T87" s="16"/>
      <c r="U87" s="16"/>
      <c r="V87" s="16"/>
      <c r="X87" s="11"/>
      <c r="Y87" s="11"/>
      <c r="Z87" s="11"/>
      <c r="AA87" s="11"/>
      <c r="AB87" s="11"/>
      <c r="AC87" s="11"/>
      <c r="AD87" s="11"/>
    </row>
    <row r="88" spans="17:30" ht="9" hidden="1" customHeight="1">
      <c r="Q88" s="17">
        <v>76</v>
      </c>
      <c r="R88" s="20">
        <f>Données!E82</f>
        <v>0</v>
      </c>
      <c r="S88" s="16"/>
      <c r="T88" s="16"/>
      <c r="U88" s="16"/>
      <c r="V88" s="16"/>
      <c r="X88" s="11"/>
      <c r="Y88" s="11"/>
      <c r="Z88" s="11"/>
      <c r="AA88" s="11"/>
      <c r="AB88" s="11"/>
      <c r="AC88" s="11"/>
      <c r="AD88" s="11"/>
    </row>
    <row r="89" spans="17:30" ht="9" hidden="1" customHeight="1">
      <c r="Q89" s="17">
        <v>77</v>
      </c>
      <c r="R89" s="20">
        <f>Données!E83</f>
        <v>0</v>
      </c>
      <c r="S89" s="16"/>
      <c r="T89" s="16"/>
      <c r="U89" s="16"/>
      <c r="V89" s="16"/>
      <c r="X89" s="11"/>
      <c r="Y89" s="11"/>
      <c r="Z89" s="11"/>
      <c r="AA89" s="11"/>
      <c r="AB89" s="11"/>
      <c r="AC89" s="11"/>
      <c r="AD89" s="11"/>
    </row>
    <row r="90" spans="17:30" ht="9" hidden="1" customHeight="1">
      <c r="Q90" s="17">
        <v>78</v>
      </c>
      <c r="R90" s="20">
        <f>Données!E84</f>
        <v>0</v>
      </c>
      <c r="S90" s="16"/>
      <c r="T90" s="16"/>
      <c r="U90" s="16"/>
      <c r="V90" s="16"/>
      <c r="X90" s="11"/>
      <c r="Y90" s="11"/>
      <c r="Z90" s="11"/>
      <c r="AA90" s="11"/>
      <c r="AB90" s="11"/>
      <c r="AC90" s="11"/>
      <c r="AD90" s="11"/>
    </row>
    <row r="91" spans="17:30" ht="9" hidden="1" customHeight="1">
      <c r="Q91" s="17">
        <v>79</v>
      </c>
      <c r="R91" s="20">
        <f>Données!E85</f>
        <v>0</v>
      </c>
      <c r="S91" s="16"/>
      <c r="T91" s="16"/>
      <c r="U91" s="16"/>
      <c r="V91" s="16"/>
      <c r="X91" s="11"/>
      <c r="Y91" s="11"/>
      <c r="Z91" s="11"/>
      <c r="AA91" s="11"/>
      <c r="AB91" s="11"/>
      <c r="AC91" s="11"/>
      <c r="AD91" s="11"/>
    </row>
    <row r="92" spans="17:30" ht="9" hidden="1" customHeight="1">
      <c r="Q92" s="17">
        <v>80</v>
      </c>
      <c r="R92" s="20">
        <f>Données!E86</f>
        <v>0</v>
      </c>
      <c r="S92" s="16"/>
      <c r="T92" s="16"/>
      <c r="U92" s="16"/>
      <c r="V92" s="16"/>
      <c r="X92" s="11"/>
      <c r="Y92" s="11"/>
      <c r="Z92" s="11"/>
      <c r="AA92" s="11"/>
      <c r="AB92" s="11"/>
      <c r="AC92" s="11"/>
      <c r="AD92" s="11"/>
    </row>
    <row r="93" spans="17:30" ht="9" hidden="1" customHeight="1">
      <c r="Q93" s="17">
        <v>81</v>
      </c>
      <c r="R93" s="20">
        <f>Données!E87</f>
        <v>0</v>
      </c>
      <c r="S93" s="16"/>
      <c r="T93" s="16"/>
      <c r="U93" s="16"/>
      <c r="V93" s="16"/>
      <c r="X93" s="11"/>
      <c r="Y93" s="11"/>
      <c r="Z93" s="11"/>
      <c r="AA93" s="11"/>
      <c r="AB93" s="11"/>
      <c r="AC93" s="11"/>
      <c r="AD93" s="11"/>
    </row>
    <row r="94" spans="17:30" ht="9" hidden="1" customHeight="1">
      <c r="Q94" s="17">
        <v>82</v>
      </c>
      <c r="R94" s="20">
        <f>Données!E88</f>
        <v>0</v>
      </c>
      <c r="S94" s="16"/>
      <c r="T94" s="16"/>
      <c r="U94" s="16"/>
      <c r="V94" s="16"/>
      <c r="X94" s="11"/>
      <c r="Y94" s="11"/>
      <c r="Z94" s="11"/>
      <c r="AA94" s="11"/>
      <c r="AB94" s="11"/>
      <c r="AC94" s="11"/>
      <c r="AD94" s="11"/>
    </row>
    <row r="95" spans="17:30" ht="9" hidden="1" customHeight="1">
      <c r="Q95" s="17">
        <v>83</v>
      </c>
      <c r="R95" s="20">
        <f>Données!E89</f>
        <v>0</v>
      </c>
      <c r="S95" s="16"/>
      <c r="T95" s="16"/>
      <c r="U95" s="16"/>
      <c r="V95" s="16"/>
      <c r="X95" s="11"/>
      <c r="Y95" s="11"/>
      <c r="Z95" s="11"/>
      <c r="AA95" s="11"/>
      <c r="AB95" s="11"/>
      <c r="AC95" s="11"/>
      <c r="AD95" s="11"/>
    </row>
    <row r="96" spans="17:30" ht="9" hidden="1" customHeight="1">
      <c r="Q96" s="17">
        <v>84</v>
      </c>
      <c r="R96" s="20">
        <f>Données!E90</f>
        <v>0</v>
      </c>
      <c r="S96" s="16"/>
      <c r="T96" s="16"/>
      <c r="U96" s="16"/>
      <c r="V96" s="16"/>
      <c r="X96" s="11"/>
      <c r="Y96" s="11"/>
      <c r="Z96" s="11"/>
      <c r="AA96" s="11"/>
      <c r="AB96" s="11"/>
      <c r="AC96" s="11"/>
      <c r="AD96" s="11"/>
    </row>
    <row r="97" spans="17:30" ht="9" hidden="1" customHeight="1">
      <c r="Q97" s="17">
        <v>85</v>
      </c>
      <c r="R97" s="20">
        <f>Données!E91</f>
        <v>0</v>
      </c>
      <c r="S97" s="16"/>
      <c r="T97" s="16"/>
      <c r="U97" s="16"/>
      <c r="V97" s="16"/>
      <c r="X97" s="11"/>
      <c r="Y97" s="11"/>
      <c r="Z97" s="11"/>
      <c r="AA97" s="11"/>
      <c r="AB97" s="11"/>
      <c r="AC97" s="11"/>
      <c r="AD97" s="11"/>
    </row>
    <row r="98" spans="17:30" ht="9" hidden="1" customHeight="1">
      <c r="Q98" s="17">
        <v>86</v>
      </c>
      <c r="R98" s="20">
        <f>Données!E92</f>
        <v>0</v>
      </c>
      <c r="S98" s="16"/>
      <c r="T98" s="16"/>
      <c r="U98" s="16"/>
      <c r="V98" s="16"/>
      <c r="X98" s="11"/>
      <c r="Y98" s="11"/>
      <c r="Z98" s="11"/>
      <c r="AA98" s="11"/>
      <c r="AB98" s="11"/>
      <c r="AC98" s="11"/>
      <c r="AD98" s="11"/>
    </row>
    <row r="99" spans="17:30" ht="9" hidden="1" customHeight="1">
      <c r="Q99" s="17">
        <v>87</v>
      </c>
      <c r="R99" s="20">
        <f>Données!E93</f>
        <v>0</v>
      </c>
      <c r="S99" s="16"/>
      <c r="T99" s="16"/>
      <c r="U99" s="16"/>
      <c r="V99" s="16"/>
      <c r="X99" s="11"/>
      <c r="Y99" s="11"/>
      <c r="Z99" s="11"/>
      <c r="AA99" s="11"/>
      <c r="AB99" s="11"/>
      <c r="AC99" s="11"/>
      <c r="AD99" s="11"/>
    </row>
    <row r="100" spans="17:30" ht="9" hidden="1" customHeight="1">
      <c r="Q100" s="17">
        <v>88</v>
      </c>
      <c r="R100" s="20">
        <f>Données!E94</f>
        <v>0</v>
      </c>
      <c r="S100" s="16"/>
      <c r="T100" s="16"/>
      <c r="U100" s="16"/>
      <c r="V100" s="16"/>
      <c r="X100" s="11"/>
      <c r="Y100" s="11"/>
      <c r="Z100" s="11"/>
      <c r="AA100" s="11"/>
      <c r="AB100" s="11"/>
      <c r="AC100" s="11"/>
      <c r="AD100" s="11"/>
    </row>
    <row r="101" spans="17:30" ht="9" hidden="1" customHeight="1">
      <c r="Q101" s="17">
        <v>89</v>
      </c>
      <c r="R101" s="20">
        <f>Données!E95</f>
        <v>0</v>
      </c>
      <c r="S101" s="16"/>
      <c r="T101" s="16"/>
      <c r="U101" s="16"/>
      <c r="V101" s="16"/>
      <c r="X101" s="11"/>
      <c r="Y101" s="11"/>
      <c r="Z101" s="11"/>
      <c r="AA101" s="11"/>
      <c r="AB101" s="11"/>
      <c r="AC101" s="11"/>
      <c r="AD101" s="11"/>
    </row>
    <row r="102" spans="17:30" ht="9" hidden="1" customHeight="1">
      <c r="Q102" s="17">
        <v>90</v>
      </c>
      <c r="R102" s="20">
        <f>Données!E96</f>
        <v>0</v>
      </c>
      <c r="S102" s="16"/>
      <c r="T102" s="16"/>
      <c r="U102" s="16"/>
      <c r="V102" s="16"/>
      <c r="X102" s="11"/>
      <c r="Y102" s="11"/>
      <c r="Z102" s="11"/>
      <c r="AA102" s="11"/>
      <c r="AB102" s="11"/>
      <c r="AC102" s="11"/>
      <c r="AD102" s="11"/>
    </row>
    <row r="103" spans="17:30" ht="9" hidden="1" customHeight="1">
      <c r="Q103" s="17">
        <v>91</v>
      </c>
      <c r="R103" s="20">
        <f>Données!E97</f>
        <v>0</v>
      </c>
      <c r="S103" s="16"/>
      <c r="T103" s="16"/>
      <c r="U103" s="16"/>
      <c r="V103" s="16"/>
      <c r="X103" s="11"/>
      <c r="Y103" s="11"/>
      <c r="Z103" s="11"/>
      <c r="AA103" s="11"/>
      <c r="AB103" s="11"/>
      <c r="AC103" s="11"/>
      <c r="AD103" s="11"/>
    </row>
    <row r="104" spans="17:30" ht="9" hidden="1" customHeight="1">
      <c r="Q104" s="17">
        <v>92</v>
      </c>
      <c r="R104" s="20">
        <f>Données!E98</f>
        <v>0</v>
      </c>
      <c r="S104" s="16"/>
      <c r="T104" s="16"/>
      <c r="U104" s="16"/>
      <c r="V104" s="16"/>
      <c r="X104" s="11"/>
      <c r="Y104" s="11"/>
      <c r="Z104" s="11"/>
      <c r="AA104" s="11"/>
      <c r="AB104" s="11"/>
      <c r="AC104" s="11"/>
      <c r="AD104" s="11"/>
    </row>
    <row r="105" spans="17:30" ht="9" hidden="1" customHeight="1">
      <c r="Q105" s="17">
        <v>93</v>
      </c>
      <c r="R105" s="20">
        <f>Données!E99</f>
        <v>0</v>
      </c>
      <c r="S105" s="16"/>
      <c r="T105" s="16"/>
      <c r="U105" s="16"/>
      <c r="V105" s="16"/>
      <c r="X105" s="11"/>
      <c r="Y105" s="11"/>
      <c r="Z105" s="11"/>
      <c r="AA105" s="11"/>
      <c r="AB105" s="11"/>
      <c r="AC105" s="11"/>
      <c r="AD105" s="11"/>
    </row>
    <row r="106" spans="17:30" ht="9" hidden="1" customHeight="1">
      <c r="Q106" s="17">
        <v>94</v>
      </c>
      <c r="R106" s="20">
        <f>Données!E100</f>
        <v>0</v>
      </c>
      <c r="S106" s="16"/>
      <c r="T106" s="16"/>
      <c r="U106" s="16"/>
      <c r="V106" s="16"/>
      <c r="X106" s="11"/>
      <c r="Y106" s="11"/>
      <c r="Z106" s="11"/>
      <c r="AA106" s="11"/>
      <c r="AB106" s="11"/>
      <c r="AC106" s="11"/>
      <c r="AD106" s="11"/>
    </row>
    <row r="107" spans="17:30" ht="9" hidden="1" customHeight="1">
      <c r="Q107" s="17">
        <v>95</v>
      </c>
      <c r="R107" s="20">
        <f>Données!E101</f>
        <v>0</v>
      </c>
      <c r="S107" s="16"/>
      <c r="T107" s="16"/>
      <c r="U107" s="16"/>
      <c r="V107" s="16"/>
      <c r="X107" s="11"/>
      <c r="Y107" s="11"/>
      <c r="Z107" s="11"/>
      <c r="AA107" s="11"/>
      <c r="AB107" s="11"/>
      <c r="AC107" s="11"/>
      <c r="AD107" s="11"/>
    </row>
    <row r="108" spans="17:30" ht="9" hidden="1" customHeight="1">
      <c r="Q108" s="17">
        <v>96</v>
      </c>
      <c r="R108" s="20">
        <f>Données!E102</f>
        <v>0</v>
      </c>
      <c r="S108" s="16"/>
      <c r="T108" s="16"/>
      <c r="U108" s="16"/>
      <c r="V108" s="16"/>
      <c r="X108" s="11"/>
      <c r="Y108" s="11"/>
      <c r="Z108" s="11"/>
      <c r="AA108" s="11"/>
      <c r="AB108" s="11"/>
      <c r="AC108" s="11"/>
      <c r="AD108" s="11"/>
    </row>
    <row r="109" spans="17:30" ht="9" hidden="1" customHeight="1">
      <c r="Q109" s="17">
        <v>97</v>
      </c>
      <c r="R109" s="20">
        <f>Données!E103</f>
        <v>0</v>
      </c>
      <c r="S109" s="16"/>
      <c r="T109" s="16"/>
      <c r="U109" s="16"/>
      <c r="V109" s="16"/>
      <c r="X109" s="11"/>
      <c r="Y109" s="11"/>
      <c r="Z109" s="11"/>
      <c r="AA109" s="11"/>
      <c r="AB109" s="11"/>
      <c r="AC109" s="11"/>
      <c r="AD109" s="11"/>
    </row>
    <row r="110" spans="17:30" ht="9" hidden="1" customHeight="1">
      <c r="Q110" s="17">
        <v>98</v>
      </c>
      <c r="R110" s="20">
        <f>Données!E104</f>
        <v>0</v>
      </c>
      <c r="S110" s="16"/>
      <c r="T110" s="16"/>
      <c r="U110" s="16"/>
      <c r="V110" s="16"/>
      <c r="X110" s="11"/>
      <c r="Y110" s="11"/>
      <c r="Z110" s="11"/>
      <c r="AA110" s="11"/>
      <c r="AB110" s="11"/>
      <c r="AC110" s="11"/>
      <c r="AD110" s="11"/>
    </row>
    <row r="111" spans="17:30" ht="9" hidden="1" customHeight="1">
      <c r="Q111" s="17">
        <v>99</v>
      </c>
      <c r="R111" s="20">
        <f>Données!E105</f>
        <v>0</v>
      </c>
      <c r="S111" s="16"/>
      <c r="T111" s="16"/>
      <c r="U111" s="16"/>
      <c r="V111" s="16"/>
      <c r="X111" s="11"/>
      <c r="Y111" s="11"/>
      <c r="Z111" s="11"/>
      <c r="AA111" s="11"/>
      <c r="AB111" s="11"/>
      <c r="AC111" s="11"/>
      <c r="AD111" s="11"/>
    </row>
    <row r="112" spans="17:30" ht="9" customHeight="1">
      <c r="Q112" s="17">
        <v>100</v>
      </c>
      <c r="X112" s="11"/>
      <c r="Y112" s="11"/>
      <c r="Z112" s="11"/>
      <c r="AA112" s="11"/>
      <c r="AB112" s="11"/>
      <c r="AC112" s="11"/>
      <c r="AD112" s="11"/>
    </row>
    <row r="113" spans="24:30" ht="9" customHeight="1">
      <c r="X113" s="11"/>
      <c r="Y113" s="11"/>
      <c r="Z113" s="11"/>
      <c r="AA113" s="11"/>
      <c r="AB113" s="11"/>
      <c r="AC113" s="11"/>
      <c r="AD113" s="11"/>
    </row>
    <row r="114" spans="24:30" ht="9" customHeight="1">
      <c r="X114" s="11"/>
      <c r="Y114" s="11"/>
      <c r="Z114" s="11"/>
      <c r="AA114" s="11"/>
      <c r="AB114" s="11"/>
      <c r="AC114" s="11"/>
      <c r="AD114" s="11"/>
    </row>
    <row r="115" spans="24:30" ht="9" customHeight="1">
      <c r="X115" s="11"/>
      <c r="Y115" s="11"/>
      <c r="Z115" s="11"/>
      <c r="AA115" s="11"/>
      <c r="AB115" s="11"/>
      <c r="AC115" s="11"/>
      <c r="AD115" s="11"/>
    </row>
    <row r="116" spans="24:30" ht="9" customHeight="1">
      <c r="X116" s="11"/>
      <c r="Y116" s="11"/>
      <c r="Z116" s="11"/>
      <c r="AA116" s="11"/>
      <c r="AB116" s="11"/>
      <c r="AC116" s="11"/>
      <c r="AD116" s="11"/>
    </row>
    <row r="117" spans="24:30" ht="9" customHeight="1">
      <c r="X117" s="11"/>
      <c r="Y117" s="11"/>
      <c r="Z117" s="11"/>
      <c r="AA117" s="11"/>
      <c r="AB117" s="11"/>
      <c r="AC117" s="11"/>
      <c r="AD117" s="11"/>
    </row>
    <row r="118" spans="24:30" ht="9" customHeight="1">
      <c r="X118" s="11"/>
      <c r="Y118" s="11"/>
      <c r="Z118" s="11"/>
      <c r="AA118" s="11"/>
      <c r="AB118" s="11"/>
      <c r="AC118" s="11"/>
      <c r="AD118" s="11"/>
    </row>
    <row r="119" spans="24:30" ht="9" customHeight="1">
      <c r="X119" s="11"/>
      <c r="Y119" s="11"/>
      <c r="Z119" s="11"/>
      <c r="AA119" s="11"/>
      <c r="AB119" s="11"/>
      <c r="AC119" s="11"/>
      <c r="AD119" s="11"/>
    </row>
    <row r="120" spans="24:30" ht="9" customHeight="1">
      <c r="X120" s="11"/>
      <c r="Y120" s="11"/>
      <c r="Z120" s="11"/>
      <c r="AA120" s="11"/>
      <c r="AB120" s="11"/>
      <c r="AC120" s="11"/>
      <c r="AD120" s="11"/>
    </row>
    <row r="121" spans="24:30" ht="9" customHeight="1">
      <c r="X121" s="11"/>
      <c r="Y121" s="11"/>
      <c r="Z121" s="11"/>
      <c r="AA121" s="11"/>
      <c r="AB121" s="11"/>
      <c r="AC121" s="11"/>
      <c r="AD121" s="11"/>
    </row>
    <row r="122" spans="24:30" ht="9" customHeight="1">
      <c r="X122" s="11"/>
      <c r="Y122" s="11"/>
      <c r="Z122" s="11"/>
      <c r="AA122" s="11"/>
      <c r="AB122" s="11"/>
      <c r="AC122" s="11"/>
      <c r="AD122" s="11"/>
    </row>
    <row r="123" spans="24:30" ht="9" customHeight="1"/>
    <row r="124" spans="24:30" ht="9" customHeight="1"/>
    <row r="125" spans="24:30" ht="9" customHeight="1"/>
    <row r="126" spans="24:30" ht="9" customHeight="1"/>
    <row r="127" spans="24:30" ht="9" customHeight="1"/>
    <row r="128" spans="24:30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</sheetData>
  <mergeCells count="14">
    <mergeCell ref="I30:J30"/>
    <mergeCell ref="E25:E26"/>
    <mergeCell ref="G30:H30"/>
    <mergeCell ref="F27:F29"/>
    <mergeCell ref="C10:K10"/>
    <mergeCell ref="C15:K15"/>
    <mergeCell ref="A17:C17"/>
    <mergeCell ref="F25:J26"/>
    <mergeCell ref="F32:H32"/>
    <mergeCell ref="J32:K32"/>
    <mergeCell ref="A35:B35"/>
    <mergeCell ref="J34:K34"/>
    <mergeCell ref="J33:K33"/>
    <mergeCell ref="C32:D32"/>
  </mergeCells>
  <phoneticPr fontId="0" type="noConversion"/>
  <pageMargins left="0.39370078740157483" right="0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49" r:id="rId4" name="Check Box 65">
              <controlPr defaultSize="0" autoFill="0" autoLine="0" autoPict="0" macro="[0]!Contro_valid">
                <anchor moveWithCells="1">
                  <from>
                    <xdr:col>10</xdr:col>
                    <xdr:colOff>742950</xdr:colOff>
                    <xdr:row>24</xdr:row>
                    <xdr:rowOff>123825</xdr:rowOff>
                  </from>
                  <to>
                    <xdr:col>11</xdr:col>
                    <xdr:colOff>704850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5" name="Button 33">
              <controlPr defaultSize="0" autoFill="0" autoPict="0" macro="[0]!Tirage">
                <anchor moveWithCells="1" sizeWithCells="1">
                  <from>
                    <xdr:col>8</xdr:col>
                    <xdr:colOff>209550</xdr:colOff>
                    <xdr:row>26</xdr:row>
                    <xdr:rowOff>76200</xdr:rowOff>
                  </from>
                  <to>
                    <xdr:col>9</xdr:col>
                    <xdr:colOff>752475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6" name="Button 31">
              <controlPr defaultSize="0" autoFill="0" autoPict="0" macro="[0]!Cache">
                <anchor moveWithCells="1" sizeWithCells="1">
                  <from>
                    <xdr:col>3</xdr:col>
                    <xdr:colOff>628650</xdr:colOff>
                    <xdr:row>18</xdr:row>
                    <xdr:rowOff>57150</xdr:rowOff>
                  </from>
                  <to>
                    <xdr:col>4</xdr:col>
                    <xdr:colOff>561975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Button 5">
              <controlPr defaultSize="0" autoFill="0" autoPict="0" macro="[0]!Voir">
                <anchor moveWithCells="1" siz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3</xdr:col>
                    <xdr:colOff>552450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8" name="Button 14">
              <controlPr defaultSize="0" autoFill="0" autoPict="0" macro="[0]!Valider">
                <anchor moveWithCells="1" sizeWithCells="1">
                  <from>
                    <xdr:col>6</xdr:col>
                    <xdr:colOff>219075</xdr:colOff>
                    <xdr:row>27</xdr:row>
                    <xdr:rowOff>0</xdr:rowOff>
                  </from>
                  <to>
                    <xdr:col>8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9" name="Option Button 15">
              <controlPr defaultSize="0" autoFill="0" autoLine="0" autoPict="0" macro="[0]!Ecrit">
                <anchor moveWithCells="1">
                  <from>
                    <xdr:col>0</xdr:col>
                    <xdr:colOff>371475</xdr:colOff>
                    <xdr:row>28</xdr:row>
                    <xdr:rowOff>104775</xdr:rowOff>
                  </from>
                  <to>
                    <xdr:col>1</xdr:col>
                    <xdr:colOff>342900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0" name="Option Button 16">
              <controlPr defaultSize="0" autoFill="0" autoLine="0" autoPict="0" macro="[0]!Oral">
                <anchor moveWithCells="1">
                  <from>
                    <xdr:col>0</xdr:col>
                    <xdr:colOff>371475</xdr:colOff>
                    <xdr:row>30</xdr:row>
                    <xdr:rowOff>28575</xdr:rowOff>
                  </from>
                  <to>
                    <xdr:col>1</xdr:col>
                    <xdr:colOff>342900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1" name="Spinner 27">
              <controlPr defaultSize="0" autoPict="0" macro="[0]!Question">
                <anchor>
                  <from>
                    <xdr:col>0</xdr:col>
                    <xdr:colOff>257175</xdr:colOff>
                    <xdr:row>9</xdr:row>
                    <xdr:rowOff>419100</xdr:rowOff>
                  </from>
                  <to>
                    <xdr:col>0</xdr:col>
                    <xdr:colOff>542925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2" name="Button 28">
              <controlPr defaultSize="0" autoFill="0" autoPict="0" macro="[0]!Nouveau">
                <anchor moveWithCells="1" sizeWithCells="1">
                  <from>
                    <xdr:col>10</xdr:col>
                    <xdr:colOff>714375</xdr:colOff>
                    <xdr:row>34</xdr:row>
                    <xdr:rowOff>133350</xdr:rowOff>
                  </from>
                  <to>
                    <xdr:col>11</xdr:col>
                    <xdr:colOff>714375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13" name="Scroll Bar 29">
              <controlPr defaultSize="0" autoPict="0" macro="[0]!_xludf.Zoom">
                <anchor moveWithCells="1">
                  <from>
                    <xdr:col>0</xdr:col>
                    <xdr:colOff>219075</xdr:colOff>
                    <xdr:row>32</xdr:row>
                    <xdr:rowOff>142875</xdr:rowOff>
                  </from>
                  <to>
                    <xdr:col>1</xdr:col>
                    <xdr:colOff>142875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14" name="Button 30">
              <controlPr defaultSize="0" autoFill="0" autoPict="0" macro="[0]!Tirage">
                <anchor moveWithCells="1" sizeWithCells="1">
                  <from>
                    <xdr:col>2</xdr:col>
                    <xdr:colOff>9525</xdr:colOff>
                    <xdr:row>15</xdr:row>
                    <xdr:rowOff>104775</xdr:rowOff>
                  </from>
                  <to>
                    <xdr:col>3</xdr:col>
                    <xdr:colOff>552450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S106"/>
  <sheetViews>
    <sheetView workbookViewId="0">
      <selection activeCell="E33" sqref="E33"/>
    </sheetView>
  </sheetViews>
  <sheetFormatPr baseColWidth="10" defaultRowHeight="12.75"/>
  <cols>
    <col min="1" max="2" width="5.42578125" customWidth="1"/>
    <col min="3" max="3" width="99.28515625" customWidth="1"/>
    <col min="4" max="4" width="20.7109375" customWidth="1"/>
    <col min="5" max="6" width="16.85546875" customWidth="1"/>
    <col min="7" max="7" width="14.42578125" customWidth="1"/>
    <col min="14" max="25" width="6.28515625" customWidth="1"/>
  </cols>
  <sheetData>
    <row r="2" spans="2:19">
      <c r="B2" t="s">
        <v>35</v>
      </c>
    </row>
    <row r="4" spans="2:19">
      <c r="B4" s="8" t="s">
        <v>2</v>
      </c>
      <c r="C4" s="8" t="s">
        <v>4</v>
      </c>
      <c r="D4" s="9" t="s">
        <v>3</v>
      </c>
      <c r="E4" s="9" t="s">
        <v>9</v>
      </c>
      <c r="F4" s="11"/>
    </row>
    <row r="5" spans="2:19">
      <c r="B5" s="8">
        <f>101-  COUNTBLANK(D6:D106)</f>
        <v>19</v>
      </c>
      <c r="C5" s="8" t="s">
        <v>21</v>
      </c>
      <c r="D5" s="9"/>
      <c r="E5" s="9"/>
      <c r="F5" s="11"/>
      <c r="J5" s="62" t="s">
        <v>32</v>
      </c>
      <c r="K5" s="62"/>
      <c r="L5" s="62"/>
    </row>
    <row r="6" spans="2:19">
      <c r="B6" s="34">
        <v>0</v>
      </c>
      <c r="C6" s="34" t="s">
        <v>68</v>
      </c>
      <c r="D6" s="35"/>
      <c r="E6" s="35"/>
      <c r="J6" s="62" t="s">
        <v>33</v>
      </c>
      <c r="K6" s="62"/>
      <c r="L6" s="62"/>
    </row>
    <row r="7" spans="2:19">
      <c r="B7" s="34">
        <v>1</v>
      </c>
      <c r="C7" s="34" t="s">
        <v>36</v>
      </c>
      <c r="D7" s="35" t="s">
        <v>37</v>
      </c>
      <c r="E7" s="35" t="s">
        <v>37</v>
      </c>
    </row>
    <row r="8" spans="2:19">
      <c r="B8" s="34">
        <v>2</v>
      </c>
      <c r="C8" s="34" t="s">
        <v>38</v>
      </c>
      <c r="D8" s="35" t="s">
        <v>40</v>
      </c>
      <c r="E8" s="35" t="s">
        <v>40</v>
      </c>
    </row>
    <row r="9" spans="2:19">
      <c r="B9" s="34">
        <v>3</v>
      </c>
      <c r="C9" s="34" t="s">
        <v>41</v>
      </c>
      <c r="D9" s="35" t="s">
        <v>42</v>
      </c>
      <c r="E9" s="35" t="s">
        <v>43</v>
      </c>
    </row>
    <row r="10" spans="2:19">
      <c r="B10" s="34">
        <v>4</v>
      </c>
      <c r="C10" s="34" t="s">
        <v>44</v>
      </c>
      <c r="D10" s="35" t="s">
        <v>45</v>
      </c>
      <c r="E10" s="35" t="s">
        <v>45</v>
      </c>
    </row>
    <row r="11" spans="2:19">
      <c r="B11" s="34">
        <v>5</v>
      </c>
      <c r="C11" s="34" t="s">
        <v>46</v>
      </c>
      <c r="D11" s="35" t="s">
        <v>47</v>
      </c>
      <c r="E11" s="35" t="s">
        <v>47</v>
      </c>
    </row>
    <row r="12" spans="2:19">
      <c r="B12" s="34">
        <v>6</v>
      </c>
      <c r="C12" s="34" t="s">
        <v>48</v>
      </c>
      <c r="D12" s="35" t="s">
        <v>49</v>
      </c>
      <c r="E12" s="35" t="s">
        <v>50</v>
      </c>
    </row>
    <row r="13" spans="2:19">
      <c r="B13" s="34">
        <v>7</v>
      </c>
      <c r="C13" s="34" t="s">
        <v>51</v>
      </c>
      <c r="D13" s="35">
        <v>1800</v>
      </c>
      <c r="E13" s="35">
        <v>1800</v>
      </c>
    </row>
    <row r="14" spans="2:19">
      <c r="B14" s="34">
        <v>8</v>
      </c>
      <c r="C14" s="40" t="s">
        <v>69</v>
      </c>
      <c r="D14" s="35" t="s">
        <v>52</v>
      </c>
      <c r="E14" s="35" t="s">
        <v>52</v>
      </c>
    </row>
    <row r="15" spans="2:19">
      <c r="B15" s="34">
        <v>9</v>
      </c>
      <c r="C15" s="40" t="s">
        <v>70</v>
      </c>
      <c r="D15" s="35" t="s">
        <v>39</v>
      </c>
      <c r="E15" s="35" t="s">
        <v>39</v>
      </c>
    </row>
    <row r="16" spans="2:19">
      <c r="B16" s="34">
        <v>10</v>
      </c>
      <c r="C16" s="34" t="s">
        <v>53</v>
      </c>
      <c r="D16" s="35" t="s">
        <v>54</v>
      </c>
      <c r="E16" s="35" t="s">
        <v>54</v>
      </c>
      <c r="S16">
        <v>0</v>
      </c>
    </row>
    <row r="17" spans="2:15">
      <c r="B17" s="34">
        <v>11</v>
      </c>
      <c r="C17" s="34" t="s">
        <v>55</v>
      </c>
      <c r="D17" s="36" t="s">
        <v>56</v>
      </c>
      <c r="E17" s="35" t="s">
        <v>57</v>
      </c>
    </row>
    <row r="18" spans="2:15">
      <c r="B18" s="34">
        <v>12</v>
      </c>
      <c r="C18" s="40" t="s">
        <v>71</v>
      </c>
      <c r="D18" s="35" t="s">
        <v>58</v>
      </c>
      <c r="E18" s="35" t="s">
        <v>76</v>
      </c>
    </row>
    <row r="19" spans="2:15">
      <c r="B19" s="34">
        <v>13</v>
      </c>
      <c r="C19" s="40" t="s">
        <v>72</v>
      </c>
      <c r="D19" s="35" t="s">
        <v>59</v>
      </c>
      <c r="E19" s="35" t="s">
        <v>59</v>
      </c>
    </row>
    <row r="20" spans="2:15">
      <c r="B20" s="34">
        <v>14</v>
      </c>
      <c r="C20" s="40" t="s">
        <v>73</v>
      </c>
      <c r="D20" s="35" t="s">
        <v>60</v>
      </c>
      <c r="E20" s="35" t="s">
        <v>60</v>
      </c>
    </row>
    <row r="21" spans="2:15">
      <c r="B21" s="34">
        <v>15</v>
      </c>
      <c r="C21" s="34" t="s">
        <v>61</v>
      </c>
      <c r="D21" s="35">
        <v>860</v>
      </c>
      <c r="E21" s="35">
        <v>860</v>
      </c>
    </row>
    <row r="22" spans="2:15">
      <c r="B22" s="34">
        <v>16</v>
      </c>
      <c r="C22" s="34" t="s">
        <v>62</v>
      </c>
      <c r="D22" s="35">
        <v>1980</v>
      </c>
      <c r="E22" s="35">
        <v>1980</v>
      </c>
    </row>
    <row r="23" spans="2:15">
      <c r="B23" s="34">
        <v>17</v>
      </c>
      <c r="C23" s="34" t="s">
        <v>63</v>
      </c>
      <c r="D23" s="35" t="s">
        <v>64</v>
      </c>
      <c r="E23" s="35" t="s">
        <v>66</v>
      </c>
    </row>
    <row r="24" spans="2:15">
      <c r="B24" s="34">
        <v>18</v>
      </c>
      <c r="C24" s="38" t="s">
        <v>65</v>
      </c>
      <c r="D24" s="41" t="s">
        <v>74</v>
      </c>
      <c r="E24" s="39" t="s">
        <v>67</v>
      </c>
    </row>
    <row r="25" spans="2:15">
      <c r="B25" s="34">
        <v>19</v>
      </c>
      <c r="C25" s="40" t="s">
        <v>75</v>
      </c>
      <c r="D25" s="35">
        <v>1907</v>
      </c>
      <c r="E25" s="35">
        <v>1907</v>
      </c>
    </row>
    <row r="26" spans="2:15">
      <c r="B26" s="34"/>
      <c r="C26" s="34"/>
      <c r="D26" s="35"/>
      <c r="E26" s="35"/>
    </row>
    <row r="27" spans="2:15">
      <c r="B27" s="34"/>
      <c r="C27" s="34"/>
      <c r="D27" s="35"/>
      <c r="E27" s="35"/>
      <c r="O27">
        <v>1</v>
      </c>
    </row>
    <row r="28" spans="2:15">
      <c r="B28" s="34"/>
      <c r="C28" s="34"/>
      <c r="D28" s="35"/>
      <c r="E28" s="35"/>
    </row>
    <row r="29" spans="2:15">
      <c r="B29" s="34"/>
      <c r="C29" s="34"/>
      <c r="D29" s="37"/>
      <c r="E29" s="37"/>
    </row>
    <row r="30" spans="2:15">
      <c r="B30" s="34"/>
      <c r="C30" s="34"/>
      <c r="D30" s="35"/>
      <c r="E30" s="35"/>
    </row>
    <row r="31" spans="2:15">
      <c r="B31" s="34"/>
      <c r="C31" s="34"/>
      <c r="D31" s="35"/>
      <c r="E31" s="35"/>
    </row>
    <row r="32" spans="2:15">
      <c r="B32" s="34"/>
      <c r="C32" s="34"/>
      <c r="D32" s="35"/>
      <c r="E32" s="35"/>
      <c r="F32" s="13"/>
    </row>
    <row r="33" spans="2:5">
      <c r="B33" s="34"/>
      <c r="C33" s="34"/>
      <c r="D33" s="35"/>
      <c r="E33" s="35"/>
    </row>
    <row r="34" spans="2:5">
      <c r="B34" s="34"/>
      <c r="C34" s="34"/>
      <c r="D34" s="35"/>
      <c r="E34" s="35"/>
    </row>
    <row r="35" spans="2:5">
      <c r="B35" s="34"/>
      <c r="C35" s="34"/>
      <c r="D35" s="35"/>
      <c r="E35" s="35"/>
    </row>
    <row r="36" spans="2:5">
      <c r="B36" s="34"/>
      <c r="C36" s="34"/>
      <c r="D36" s="35"/>
      <c r="E36" s="35"/>
    </row>
    <row r="37" spans="2:5">
      <c r="B37" s="34"/>
      <c r="C37" s="34"/>
      <c r="D37" s="35"/>
      <c r="E37" s="35"/>
    </row>
    <row r="38" spans="2:5">
      <c r="B38" s="34"/>
      <c r="C38" s="34"/>
      <c r="D38" s="35"/>
      <c r="E38" s="35"/>
    </row>
    <row r="39" spans="2:5">
      <c r="B39" s="34"/>
      <c r="C39" s="34"/>
      <c r="D39" s="35"/>
      <c r="E39" s="35"/>
    </row>
    <row r="40" spans="2:5">
      <c r="B40" s="34"/>
      <c r="C40" s="34"/>
      <c r="D40" s="35"/>
      <c r="E40" s="35"/>
    </row>
    <row r="41" spans="2:5">
      <c r="B41" s="34"/>
      <c r="C41" s="34"/>
      <c r="D41" s="35"/>
      <c r="E41" s="35"/>
    </row>
    <row r="42" spans="2:5">
      <c r="B42" s="34"/>
      <c r="C42" s="34"/>
      <c r="D42" s="35"/>
      <c r="E42" s="35"/>
    </row>
    <row r="43" spans="2:5">
      <c r="B43" s="34"/>
      <c r="C43" s="34"/>
      <c r="D43" s="35"/>
      <c r="E43" s="35"/>
    </row>
    <row r="44" spans="2:5">
      <c r="B44" s="34"/>
      <c r="C44" s="34"/>
      <c r="D44" s="35"/>
      <c r="E44" s="35"/>
    </row>
    <row r="45" spans="2:5">
      <c r="B45" s="34"/>
      <c r="C45" s="34"/>
      <c r="D45" s="35"/>
      <c r="E45" s="35"/>
    </row>
    <row r="46" spans="2:5">
      <c r="B46" s="34"/>
      <c r="C46" s="34"/>
      <c r="D46" s="35"/>
      <c r="E46" s="35"/>
    </row>
    <row r="47" spans="2:5">
      <c r="B47" s="34"/>
      <c r="C47" s="34"/>
      <c r="D47" s="35"/>
      <c r="E47" s="35"/>
    </row>
    <row r="48" spans="2:5">
      <c r="B48" s="34"/>
      <c r="C48" s="34"/>
      <c r="D48" s="35"/>
      <c r="E48" s="35"/>
    </row>
    <row r="49" spans="2:5">
      <c r="B49" s="34"/>
      <c r="C49" s="34"/>
      <c r="D49" s="35"/>
      <c r="E49" s="35"/>
    </row>
    <row r="50" spans="2:5">
      <c r="B50" s="34"/>
      <c r="C50" s="34"/>
      <c r="D50" s="35"/>
      <c r="E50" s="35"/>
    </row>
    <row r="51" spans="2:5">
      <c r="B51" s="34"/>
      <c r="C51" s="34"/>
      <c r="D51" s="35"/>
      <c r="E51" s="35"/>
    </row>
    <row r="52" spans="2:5">
      <c r="B52" s="34"/>
      <c r="C52" s="34"/>
      <c r="D52" s="35"/>
      <c r="E52" s="35"/>
    </row>
    <row r="53" spans="2:5">
      <c r="B53" s="34"/>
      <c r="C53" s="34"/>
      <c r="D53" s="35"/>
      <c r="E53" s="35"/>
    </row>
    <row r="54" spans="2:5">
      <c r="B54" s="34"/>
      <c r="C54" s="34"/>
      <c r="D54" s="35"/>
      <c r="E54" s="35"/>
    </row>
    <row r="55" spans="2:5">
      <c r="B55" s="34"/>
      <c r="C55" s="34"/>
      <c r="D55" s="35"/>
      <c r="E55" s="35"/>
    </row>
    <row r="56" spans="2:5">
      <c r="B56" s="34"/>
      <c r="C56" s="34"/>
      <c r="D56" s="35"/>
      <c r="E56" s="35"/>
    </row>
    <row r="57" spans="2:5">
      <c r="B57" s="34"/>
      <c r="C57" s="34"/>
      <c r="D57" s="35"/>
      <c r="E57" s="35"/>
    </row>
    <row r="58" spans="2:5">
      <c r="B58" s="34"/>
      <c r="C58" s="34"/>
      <c r="D58" s="35"/>
      <c r="E58" s="35"/>
    </row>
    <row r="59" spans="2:5">
      <c r="B59" s="34"/>
      <c r="C59" s="34"/>
      <c r="D59" s="35"/>
      <c r="E59" s="35"/>
    </row>
    <row r="60" spans="2:5">
      <c r="B60" s="34"/>
      <c r="C60" s="34"/>
      <c r="D60" s="35"/>
      <c r="E60" s="35"/>
    </row>
    <row r="61" spans="2:5">
      <c r="B61" s="34"/>
      <c r="C61" s="34"/>
      <c r="D61" s="35"/>
      <c r="E61" s="35"/>
    </row>
    <row r="62" spans="2:5">
      <c r="B62" s="34"/>
      <c r="C62" s="34"/>
      <c r="D62" s="35"/>
      <c r="E62" s="35"/>
    </row>
    <row r="63" spans="2:5">
      <c r="B63" s="34"/>
      <c r="C63" s="34"/>
      <c r="D63" s="35"/>
      <c r="E63" s="35"/>
    </row>
    <row r="64" spans="2:5">
      <c r="B64" s="34"/>
      <c r="C64" s="34"/>
      <c r="D64" s="35"/>
      <c r="E64" s="35"/>
    </row>
    <row r="65" spans="2:5">
      <c r="B65" s="34"/>
      <c r="C65" s="34"/>
      <c r="D65" s="35"/>
      <c r="E65" s="35"/>
    </row>
    <row r="66" spans="2:5">
      <c r="B66" s="34"/>
      <c r="C66" s="34"/>
      <c r="D66" s="35"/>
      <c r="E66" s="35"/>
    </row>
    <row r="67" spans="2:5">
      <c r="B67" s="34"/>
      <c r="C67" s="34"/>
      <c r="D67" s="35"/>
      <c r="E67" s="35"/>
    </row>
    <row r="68" spans="2:5">
      <c r="B68" s="34"/>
      <c r="C68" s="34"/>
      <c r="D68" s="35"/>
      <c r="E68" s="35"/>
    </row>
    <row r="69" spans="2:5">
      <c r="B69" s="34"/>
      <c r="C69" s="34"/>
      <c r="D69" s="35"/>
      <c r="E69" s="35"/>
    </row>
    <row r="70" spans="2:5">
      <c r="B70" s="34"/>
      <c r="C70" s="34"/>
      <c r="D70" s="35"/>
      <c r="E70" s="35"/>
    </row>
    <row r="71" spans="2:5">
      <c r="B71" s="34"/>
      <c r="C71" s="34"/>
      <c r="D71" s="35"/>
      <c r="E71" s="35"/>
    </row>
    <row r="72" spans="2:5">
      <c r="B72" s="34"/>
      <c r="C72" s="34"/>
      <c r="D72" s="35"/>
      <c r="E72" s="35"/>
    </row>
    <row r="73" spans="2:5">
      <c r="B73" s="34"/>
      <c r="C73" s="34"/>
      <c r="D73" s="35"/>
      <c r="E73" s="35"/>
    </row>
    <row r="74" spans="2:5">
      <c r="B74" s="34"/>
      <c r="C74" s="34"/>
      <c r="D74" s="35"/>
      <c r="E74" s="35"/>
    </row>
    <row r="75" spans="2:5">
      <c r="B75" s="34"/>
      <c r="C75" s="34"/>
      <c r="D75" s="35"/>
      <c r="E75" s="35"/>
    </row>
    <row r="76" spans="2:5">
      <c r="B76" s="34"/>
      <c r="C76" s="34"/>
      <c r="D76" s="35"/>
      <c r="E76" s="35"/>
    </row>
    <row r="77" spans="2:5">
      <c r="B77" s="34"/>
      <c r="C77" s="34"/>
      <c r="D77" s="35"/>
      <c r="E77" s="35"/>
    </row>
    <row r="78" spans="2:5">
      <c r="B78" s="34"/>
      <c r="C78" s="34"/>
      <c r="D78" s="35"/>
      <c r="E78" s="35"/>
    </row>
    <row r="79" spans="2:5">
      <c r="B79" s="34"/>
      <c r="C79" s="34"/>
      <c r="D79" s="35"/>
      <c r="E79" s="35"/>
    </row>
    <row r="80" spans="2:5">
      <c r="B80" s="34"/>
      <c r="C80" s="34"/>
      <c r="D80" s="35"/>
      <c r="E80" s="35"/>
    </row>
    <row r="81" spans="2:5">
      <c r="B81" s="34"/>
      <c r="C81" s="34"/>
      <c r="D81" s="35"/>
      <c r="E81" s="35"/>
    </row>
    <row r="82" spans="2:5">
      <c r="B82" s="34"/>
      <c r="C82" s="34"/>
      <c r="D82" s="35"/>
      <c r="E82" s="35"/>
    </row>
    <row r="83" spans="2:5">
      <c r="B83" s="34"/>
      <c r="C83" s="34"/>
      <c r="D83" s="35"/>
      <c r="E83" s="35"/>
    </row>
    <row r="84" spans="2:5">
      <c r="B84" s="34"/>
      <c r="C84" s="34"/>
      <c r="D84" s="35"/>
      <c r="E84" s="35"/>
    </row>
    <row r="85" spans="2:5">
      <c r="B85" s="34"/>
      <c r="C85" s="34"/>
      <c r="D85" s="35"/>
      <c r="E85" s="35"/>
    </row>
    <row r="86" spans="2:5">
      <c r="B86" s="34"/>
      <c r="C86" s="34"/>
      <c r="D86" s="35"/>
      <c r="E86" s="35"/>
    </row>
    <row r="87" spans="2:5">
      <c r="B87" s="34"/>
      <c r="C87" s="34"/>
      <c r="D87" s="35"/>
      <c r="E87" s="35"/>
    </row>
    <row r="88" spans="2:5">
      <c r="B88" s="34"/>
      <c r="C88" s="34"/>
      <c r="D88" s="35"/>
      <c r="E88" s="35"/>
    </row>
    <row r="89" spans="2:5">
      <c r="B89" s="34"/>
      <c r="C89" s="34"/>
      <c r="D89" s="35"/>
      <c r="E89" s="35"/>
    </row>
    <row r="90" spans="2:5">
      <c r="B90" s="34"/>
      <c r="C90" s="34"/>
      <c r="D90" s="35"/>
      <c r="E90" s="35"/>
    </row>
    <row r="91" spans="2:5">
      <c r="B91" s="34"/>
      <c r="C91" s="34"/>
      <c r="D91" s="35"/>
      <c r="E91" s="35"/>
    </row>
    <row r="92" spans="2:5">
      <c r="B92" s="34"/>
      <c r="C92" s="34"/>
      <c r="D92" s="35"/>
      <c r="E92" s="35"/>
    </row>
    <row r="93" spans="2:5">
      <c r="B93" s="34"/>
      <c r="C93" s="34"/>
      <c r="D93" s="35"/>
      <c r="E93" s="35"/>
    </row>
    <row r="94" spans="2:5">
      <c r="B94" s="34"/>
      <c r="C94" s="34"/>
      <c r="D94" s="35"/>
      <c r="E94" s="35"/>
    </row>
    <row r="95" spans="2:5">
      <c r="B95" s="34"/>
      <c r="C95" s="34"/>
      <c r="D95" s="35"/>
      <c r="E95" s="35"/>
    </row>
    <row r="96" spans="2:5">
      <c r="B96" s="34"/>
      <c r="C96" s="34"/>
      <c r="D96" s="35"/>
      <c r="E96" s="35"/>
    </row>
    <row r="97" spans="2:5">
      <c r="B97" s="34"/>
      <c r="C97" s="34"/>
      <c r="D97" s="35"/>
      <c r="E97" s="35"/>
    </row>
    <row r="98" spans="2:5">
      <c r="B98" s="34"/>
      <c r="C98" s="34"/>
      <c r="D98" s="35"/>
      <c r="E98" s="35"/>
    </row>
    <row r="99" spans="2:5">
      <c r="B99" s="34"/>
      <c r="C99" s="34"/>
      <c r="D99" s="35"/>
      <c r="E99" s="35"/>
    </row>
    <row r="100" spans="2:5">
      <c r="B100" s="34"/>
      <c r="C100" s="34"/>
      <c r="D100" s="35"/>
      <c r="E100" s="35"/>
    </row>
    <row r="101" spans="2:5">
      <c r="B101" s="34"/>
      <c r="C101" s="34"/>
      <c r="D101" s="35"/>
      <c r="E101" s="35"/>
    </row>
    <row r="102" spans="2:5">
      <c r="B102" s="34"/>
      <c r="C102" s="34"/>
      <c r="D102" s="35"/>
      <c r="E102" s="35"/>
    </row>
    <row r="103" spans="2:5">
      <c r="B103" s="34"/>
      <c r="C103" s="34"/>
      <c r="D103" s="35"/>
      <c r="E103" s="35"/>
    </row>
    <row r="104" spans="2:5">
      <c r="B104" s="34"/>
      <c r="C104" s="34"/>
      <c r="D104" s="35"/>
      <c r="E104" s="35"/>
    </row>
    <row r="105" spans="2:5">
      <c r="B105" s="34"/>
      <c r="C105" s="34"/>
      <c r="D105" s="35"/>
      <c r="E105" s="35"/>
    </row>
    <row r="106" spans="2:5">
      <c r="B106" s="34"/>
      <c r="C106" s="34"/>
      <c r="D106" s="35"/>
      <c r="E106" s="35"/>
    </row>
  </sheetData>
  <mergeCells count="2">
    <mergeCell ref="J5:L5"/>
    <mergeCell ref="J6:L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QUIZ</vt:lpstr>
      <vt:lpstr>Données</vt:lpstr>
      <vt:lpstr>Questions_Q</vt:lpstr>
    </vt:vector>
  </TitlesOfParts>
  <Company>Infodidac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Etudiants HEP</dc:creator>
  <cp:lastModifiedBy>User</cp:lastModifiedBy>
  <cp:lastPrinted>2002-11-17T02:17:15Z</cp:lastPrinted>
  <dcterms:created xsi:type="dcterms:W3CDTF">2001-11-30T22:19:41Z</dcterms:created>
  <dcterms:modified xsi:type="dcterms:W3CDTF">2015-08-26T23:20:38Z</dcterms:modified>
</cp:coreProperties>
</file>